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60" windowWidth="19440" windowHeight="12588"/>
  </bookViews>
  <sheets>
    <sheet name=" отчет 2019" sheetId="8" r:id="rId1"/>
    <sheet name="Лист1" sheetId="1" r:id="rId2"/>
  </sheets>
  <definedNames>
    <definedName name="_xlnm.Print_Area" localSheetId="0">' отчет 2019'!$A$1:$H$62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8" l="1"/>
  <c r="F51" i="8" l="1"/>
  <c r="G54" i="8"/>
  <c r="G53" i="8"/>
  <c r="H41" i="8" l="1"/>
  <c r="G42" i="8" l="1"/>
  <c r="G52" i="8" l="1"/>
  <c r="H47" i="8" l="1"/>
  <c r="H44" i="8"/>
  <c r="W519" i="8"/>
  <c r="G45" i="8"/>
  <c r="G48" i="8"/>
  <c r="G47" i="8"/>
  <c r="H45" i="8"/>
  <c r="H42" i="8"/>
  <c r="W25" i="8"/>
  <c r="G25" i="8"/>
  <c r="H48" i="8" l="1"/>
  <c r="G27" i="8"/>
  <c r="H51" i="8"/>
  <c r="H38" i="8" l="1"/>
  <c r="G37" i="8"/>
  <c r="H37" i="8"/>
  <c r="H34" i="8" l="1"/>
  <c r="G28" i="8"/>
  <c r="G40" i="8"/>
  <c r="H40" i="8"/>
  <c r="G35" i="8"/>
  <c r="H35" i="8"/>
  <c r="G38" i="8"/>
  <c r="H39" i="8"/>
  <c r="G39" i="8"/>
  <c r="H36" i="8"/>
  <c r="H26" i="8"/>
  <c r="G26" i="8"/>
  <c r="H33" i="8"/>
  <c r="G33" i="8"/>
  <c r="G32" i="8" l="1"/>
  <c r="H32" i="8"/>
  <c r="H25" i="8" s="1"/>
</calcChain>
</file>

<file path=xl/sharedStrings.xml><?xml version="1.0" encoding="utf-8"?>
<sst xmlns="http://schemas.openxmlformats.org/spreadsheetml/2006/main" count="97" uniqueCount="93">
  <si>
    <t>Генерала Попова 8а</t>
  </si>
  <si>
    <t>год постройки</t>
  </si>
  <si>
    <t>этажность</t>
  </si>
  <si>
    <t>кол- во квартир</t>
  </si>
  <si>
    <t>площадь жилых помещений</t>
  </si>
  <si>
    <t>площадь нежилых помещений</t>
  </si>
  <si>
    <t>площадь всех помещений общего пользования</t>
  </si>
  <si>
    <t>уровень благоустройства</t>
  </si>
  <si>
    <t>дом со всеми видами благоустройства, с лифтами без мусоропровода</t>
  </si>
  <si>
    <t>серия и тип постройки</t>
  </si>
  <si>
    <t>01-08-АР</t>
  </si>
  <si>
    <t>кадастровый номер</t>
  </si>
  <si>
    <t>-</t>
  </si>
  <si>
    <t>S земельного участка (входящего в состав общего имущества в многоквартирном доме)</t>
  </si>
  <si>
    <t>конструктивные и технические параметры</t>
  </si>
  <si>
    <t>кирпичный 3-х подъездный дом дом</t>
  </si>
  <si>
    <t>системы инжинерно- технического обеспечения</t>
  </si>
  <si>
    <t>Использование общего имущества</t>
  </si>
  <si>
    <t>информация об использовании общего имущества в многоквартирном доме</t>
  </si>
  <si>
    <t>1. Общие сведения о многоквартирном доме</t>
  </si>
  <si>
    <t>3. Отчет о фактически выполненных работах по ремонту общего имущества в многоквартирном доме на основании принятого решения собственниками помещений</t>
  </si>
  <si>
    <t>№ п/п</t>
  </si>
  <si>
    <t>1.1.</t>
  </si>
  <si>
    <t>1.2.</t>
  </si>
  <si>
    <t xml:space="preserve">Общая площадь площадь жилых помещений </t>
  </si>
  <si>
    <t>Ремонт общего имущества</t>
  </si>
  <si>
    <t>В целях контроля отчет предоставлен__________________/________________ "___"____________  _______года</t>
  </si>
  <si>
    <t>ОТЧЕТ УПРАВЛЯЮЩЕЙ ОРГАНИЗАЦИИ ООО "УК "ПРАВГРАД"</t>
  </si>
  <si>
    <t>кв.м.</t>
  </si>
  <si>
    <t>2. Отчет по затратам на содержание, ремонт общего имущества и оказание коммунальных услуг</t>
  </si>
  <si>
    <t>Наименование жилищно - коммунальных услуг</t>
  </si>
  <si>
    <t>Задолжен. населения на 01.01.2019г., руб</t>
  </si>
  <si>
    <t>Тариф руб/кв.м.</t>
  </si>
  <si>
    <t>Начислено. Рублей</t>
  </si>
  <si>
    <t>Оплата, рублей</t>
  </si>
  <si>
    <t>Перечислено поставщикам услуг</t>
  </si>
  <si>
    <t>Задолженность собственников и нанимателей на 01.01.2020г., руб</t>
  </si>
  <si>
    <t>1.</t>
  </si>
  <si>
    <t>Управление многоквартир домом, в т.ч.</t>
  </si>
  <si>
    <t>1.1.1.</t>
  </si>
  <si>
    <t>Управление многоквартирным домом</t>
  </si>
  <si>
    <t>1.1.2.</t>
  </si>
  <si>
    <t>Расчетный центр - Агентский договор с ООО "ЕИРЦ №1":   в том числе</t>
  </si>
  <si>
    <t xml:space="preserve">доставка квитанций - договор с Почтой </t>
  </si>
  <si>
    <t>1,71 за квит.</t>
  </si>
  <si>
    <t xml:space="preserve">комиссия банкам - договоры с банками </t>
  </si>
  <si>
    <t>расходы на  ЕИРЦ</t>
  </si>
  <si>
    <t>Содержание конструктивных элементов, в т.ч.</t>
  </si>
  <si>
    <t>1.2.1.</t>
  </si>
  <si>
    <t>Содержание строительных конструкций</t>
  </si>
  <si>
    <t>Прочие</t>
  </si>
  <si>
    <t>1.2.2.</t>
  </si>
  <si>
    <t>Содержание аварийно-диспетчерской службы Договор с аварийной службой</t>
  </si>
  <si>
    <t>1.2.3.</t>
  </si>
  <si>
    <t>Дератизация, дезинфекция подвалов                      Договор с СЭЗ</t>
  </si>
  <si>
    <t>1.2.4.</t>
  </si>
  <si>
    <t xml:space="preserve">Содержание вентканалов и газоходов                              Договор "ЖилСпецРСУ" </t>
  </si>
  <si>
    <t>1.3.</t>
  </si>
  <si>
    <t>Техническое обслуживание фасадных и внутридомовых газопроводов                                                Договор с ОАО Калугаоблгаз</t>
  </si>
  <si>
    <t>1.4.</t>
  </si>
  <si>
    <t xml:space="preserve">Содержание инженерных сетей </t>
  </si>
  <si>
    <t>1.5.</t>
  </si>
  <si>
    <t>Содержание придомовой территории</t>
  </si>
  <si>
    <t>1.6.</t>
  </si>
  <si>
    <t>Мусоропровод</t>
  </si>
  <si>
    <t>ЛИФТ- содержание, Договора: 1.Калугалифтремстрой, 2.Калугалифт, 3.Альфастрахование</t>
  </si>
  <si>
    <t>3</t>
  </si>
  <si>
    <t xml:space="preserve">Текущий ремонт </t>
  </si>
  <si>
    <t>Коммунальные услуги, в том числе</t>
  </si>
  <si>
    <t>Холодное водоснабжение//водоотведение                                        Договор с ГП "Калужский областной водоканал"</t>
  </si>
  <si>
    <t xml:space="preserve"> 28,25 р., //19,38 р.</t>
  </si>
  <si>
    <r>
      <t>Электроэнергия (</t>
    </r>
    <r>
      <rPr>
        <u/>
        <sz val="11"/>
        <rFont val="Times New Roman"/>
        <family val="1"/>
        <charset val="204"/>
      </rPr>
      <t>в том числе Содержание ОИ э/э освещение МОП)Договор с ОАО "КСК"</t>
    </r>
  </si>
  <si>
    <t>4,82 руб кВтч</t>
  </si>
  <si>
    <t>Остаток по тек. ремонту, на январь 2019 руб.</t>
  </si>
  <si>
    <t xml:space="preserve">Виды услуг, работ </t>
  </si>
  <si>
    <t>Стоимость работ, руб</t>
  </si>
  <si>
    <t>Итого остаток по тек. ремонту,  руб.</t>
  </si>
  <si>
    <t>Работы по ст. "Содержание" выполняются ежемесячно собствеными силами специалистов управляющей компании или по подрядным договорам, актам аварийности и актам выполненных работ с подрядными организациями: в т.ч. обслуживание газопроводов ОАО «Калугаоблгаз», обслуживание газоходов, вентканалов в ООО «ЖилСпецРСУ», квитанции за ЖКУ расчетный центр ООО «ЕИРЦ №1», содержание ОИ эл/эн ПАО "Калужская Сбытовая Компания", т.д. , обслуживание и текущий ремонт лифтов: договор на тех.обслуживание с ОАО «Калугалифтремстрой», договор по периодическому тех. освидетельствованию с ОАО «Калугалифт», страхование лифтов-КФ АО "Альфастрахование". С технической документацией Вы можете ознакомиться в офисе УК по адресу: ул. Генерала Попова д. 10 корп. 2 оф. 95</t>
  </si>
  <si>
    <t>Текущий ремонт проводится по перечню работ, рекомендованных постановлением Госстроя РФ от 27.09.2003 № 170 «Об утверждении Правил и норм технической эксплуатации жилищного фонда», для предупреждения преждевременного износа и поддержания эксплуатационных показателей и работоспособности, устранения повреждений и неисправностей общего имущества или его отдельных элементов.</t>
  </si>
  <si>
    <t>ПЕРЕД СОБСТВЕННИКАМИ ПОМЕЩЕНИЙ О ВЫПОЛНЕНИИ ДОГОВОРА УПРАВЛЕНИЯ № 01-30/18-09 от 01.05.2011 г. за 2019 год</t>
  </si>
  <si>
    <r>
      <t xml:space="preserve">Адрес многоквартирного дома </t>
    </r>
    <r>
      <rPr>
        <u/>
        <sz val="14"/>
        <rFont val="Times New Roman"/>
        <family val="1"/>
        <charset val="204"/>
      </rPr>
      <t>г.Калуга, ул. Генерала Попова д. 8а</t>
    </r>
  </si>
  <si>
    <t xml:space="preserve">Содержание общего имущества, </t>
  </si>
  <si>
    <t>ВНИМАНИЕ: Общий долг жителей Вашего дома за жилищно-коммунальные услуги равен 99815,40 руб., в т.ч. по кв. 47,53,54,63</t>
  </si>
  <si>
    <t>Ремонт лестничных клеток</t>
  </si>
  <si>
    <t>дом с индивидуальным отоплением. Водоснабжение и водоотведение центральное</t>
  </si>
  <si>
    <t>провайдеры</t>
  </si>
  <si>
    <t>Ремонт кровли над кв. 56,74</t>
  </si>
  <si>
    <t>Ремонт кровли над кв. 73</t>
  </si>
  <si>
    <t>Поступило средств в 2019г., руб</t>
  </si>
  <si>
    <t>Поступило средств на начало периода, руб</t>
  </si>
  <si>
    <t>Итого остаток средств на конец периода,  руб.</t>
  </si>
  <si>
    <t>Провайдеры</t>
  </si>
  <si>
    <t>Остаток накоплений по ремонту дома 181926,89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</si>
</sst>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0.0%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39">
    <xf numFmtId="0" fontId="0" fillId="0" borderId="0" xfId="0"/>
    <xf numFmtId="0" fontId="5" fillId="0" borderId="0" xfId="2" applyFont="1" applyBorder="1" applyAlignment="1">
      <alignment wrapText="1"/>
    </xf>
    <xf numFmtId="2" fontId="13" fillId="0" borderId="0" xfId="4" applyNumberFormat="1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2" fontId="10" fillId="0" borderId="0" xfId="4" applyNumberFormat="1" applyFont="1" applyAlignment="1">
      <alignment horizontal="center" vertical="center"/>
    </xf>
    <xf numFmtId="0" fontId="13" fillId="0" borderId="0" xfId="4" applyFont="1" applyAlignment="1">
      <alignment vertical="center"/>
    </xf>
    <xf numFmtId="0" fontId="19" fillId="0" borderId="0" xfId="3" applyFont="1"/>
    <xf numFmtId="0" fontId="21" fillId="0" borderId="0" xfId="4" applyFont="1" applyBorder="1" applyAlignment="1">
      <alignment horizontal="left" vertical="center"/>
    </xf>
    <xf numFmtId="0" fontId="22" fillId="0" borderId="0" xfId="4" applyFont="1" applyAlignment="1">
      <alignment horizontal="center" vertical="center"/>
    </xf>
    <xf numFmtId="2" fontId="22" fillId="0" borderId="0" xfId="4" applyNumberFormat="1" applyFont="1" applyAlignment="1">
      <alignment horizontal="center" vertical="center"/>
    </xf>
    <xf numFmtId="0" fontId="22" fillId="0" borderId="0" xfId="4" applyFont="1" applyAlignment="1">
      <alignment vertical="center"/>
    </xf>
    <xf numFmtId="0" fontId="22" fillId="0" borderId="0" xfId="3" applyFont="1"/>
    <xf numFmtId="0" fontId="23" fillId="3" borderId="0" xfId="4" applyFont="1" applyFill="1" applyBorder="1" applyAlignment="1">
      <alignment horizontal="left" vertical="center"/>
    </xf>
    <xf numFmtId="2" fontId="22" fillId="3" borderId="0" xfId="4" applyNumberFormat="1" applyFont="1" applyFill="1" applyAlignment="1">
      <alignment horizontal="left" vertical="center"/>
    </xf>
    <xf numFmtId="2" fontId="13" fillId="3" borderId="0" xfId="4" applyNumberFormat="1" applyFont="1" applyFill="1" applyAlignment="1">
      <alignment horizontal="center" vertical="center"/>
    </xf>
    <xf numFmtId="9" fontId="21" fillId="3" borderId="0" xfId="5" applyFont="1" applyFill="1" applyBorder="1" applyAlignment="1">
      <alignment horizontal="left" vertical="center"/>
    </xf>
    <xf numFmtId="164" fontId="13" fillId="0" borderId="0" xfId="4" applyNumberFormat="1" applyFont="1" applyAlignment="1">
      <alignment horizontal="center" vertical="center"/>
    </xf>
    <xf numFmtId="2" fontId="25" fillId="0" borderId="0" xfId="4" applyNumberFormat="1" applyFont="1" applyBorder="1" applyAlignment="1">
      <alignment horizontal="left" vertical="center"/>
    </xf>
    <xf numFmtId="0" fontId="25" fillId="0" borderId="0" xfId="4" applyFont="1" applyBorder="1" applyAlignment="1">
      <alignment horizontal="left" vertical="center"/>
    </xf>
    <xf numFmtId="0" fontId="25" fillId="0" borderId="0" xfId="4" applyFont="1" applyAlignment="1">
      <alignment horizontal="left" vertical="center"/>
    </xf>
    <xf numFmtId="0" fontId="26" fillId="0" borderId="1" xfId="3" applyFont="1" applyBorder="1" applyAlignment="1">
      <alignment horizontal="right" vertical="center" wrapText="1"/>
    </xf>
    <xf numFmtId="0" fontId="8" fillId="0" borderId="1" xfId="3" applyFont="1" applyBorder="1" applyAlignment="1">
      <alignment horizontal="right" vertical="center" wrapText="1"/>
    </xf>
    <xf numFmtId="2" fontId="25" fillId="0" borderId="0" xfId="4" applyNumberFormat="1" applyFont="1" applyAlignment="1">
      <alignment horizontal="left" vertical="center"/>
    </xf>
    <xf numFmtId="2" fontId="13" fillId="0" borderId="0" xfId="4" applyNumberFormat="1" applyFont="1" applyBorder="1" applyAlignment="1">
      <alignment horizontal="left" vertical="center"/>
    </xf>
    <xf numFmtId="0" fontId="13" fillId="0" borderId="0" xfId="4" applyFont="1" applyBorder="1" applyAlignment="1">
      <alignment horizontal="left" vertical="center"/>
    </xf>
    <xf numFmtId="0" fontId="14" fillId="2" borderId="0" xfId="4" applyFont="1" applyFill="1" applyBorder="1" applyAlignment="1">
      <alignment horizontal="center" vertical="center"/>
    </xf>
    <xf numFmtId="2" fontId="13" fillId="4" borderId="0" xfId="4" applyNumberFormat="1" applyFont="1" applyFill="1" applyBorder="1" applyAlignment="1">
      <alignment horizontal="center" vertical="center"/>
    </xf>
    <xf numFmtId="2" fontId="13" fillId="0" borderId="0" xfId="4" applyNumberFormat="1" applyFont="1" applyFill="1" applyBorder="1" applyAlignment="1">
      <alignment horizontal="center" vertical="center"/>
    </xf>
    <xf numFmtId="4" fontId="13" fillId="0" borderId="0" xfId="4" applyNumberFormat="1" applyFont="1" applyBorder="1" applyAlignment="1">
      <alignment horizontal="center" vertical="center"/>
    </xf>
    <xf numFmtId="2" fontId="29" fillId="0" borderId="0" xfId="4" applyNumberFormat="1" applyFont="1" applyAlignment="1">
      <alignment horizontal="center" vertical="center"/>
    </xf>
    <xf numFmtId="2" fontId="29" fillId="0" borderId="9" xfId="4" applyNumberFormat="1" applyFont="1" applyBorder="1" applyAlignment="1">
      <alignment horizontal="left" vertical="center" wrapText="1"/>
    </xf>
    <xf numFmtId="0" fontId="29" fillId="0" borderId="10" xfId="4" applyFont="1" applyBorder="1" applyAlignment="1">
      <alignment horizontal="center" vertical="center" wrapText="1"/>
    </xf>
    <xf numFmtId="0" fontId="6" fillId="0" borderId="10" xfId="3" applyFont="1" applyBorder="1" applyAlignment="1">
      <alignment vertical="center" wrapText="1"/>
    </xf>
    <xf numFmtId="2" fontId="29" fillId="0" borderId="10" xfId="4" applyNumberFormat="1" applyFont="1" applyFill="1" applyBorder="1" applyAlignment="1">
      <alignment horizontal="center" vertical="center" wrapText="1"/>
    </xf>
    <xf numFmtId="0" fontId="12" fillId="0" borderId="10" xfId="3" applyFont="1" applyBorder="1" applyAlignment="1">
      <alignment horizontal="center" vertical="center" wrapText="1"/>
    </xf>
    <xf numFmtId="0" fontId="13" fillId="0" borderId="11" xfId="3" applyFont="1" applyBorder="1" applyAlignment="1">
      <alignment vertical="center" wrapText="1"/>
    </xf>
    <xf numFmtId="2" fontId="29" fillId="0" borderId="0" xfId="4" applyNumberFormat="1" applyFont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1" fontId="29" fillId="0" borderId="12" xfId="4" applyNumberFormat="1" applyFont="1" applyBorder="1" applyAlignment="1">
      <alignment horizontal="center" vertical="center" wrapText="1"/>
    </xf>
    <xf numFmtId="0" fontId="29" fillId="0" borderId="8" xfId="4" applyFont="1" applyBorder="1" applyAlignment="1">
      <alignment horizontal="center" vertical="center" wrapText="1"/>
    </xf>
    <xf numFmtId="1" fontId="29" fillId="0" borderId="8" xfId="4" applyNumberFormat="1" applyFont="1" applyFill="1" applyBorder="1" applyAlignment="1">
      <alignment horizontal="center" vertical="center" wrapText="1"/>
    </xf>
    <xf numFmtId="2" fontId="27" fillId="0" borderId="14" xfId="4" applyNumberFormat="1" applyFont="1" applyBorder="1" applyAlignment="1">
      <alignment horizontal="left" vertical="center"/>
    </xf>
    <xf numFmtId="0" fontId="27" fillId="0" borderId="1" xfId="4" applyFont="1" applyBorder="1" applyAlignment="1">
      <alignment horizontal="left" vertical="center" wrapText="1"/>
    </xf>
    <xf numFmtId="4" fontId="27" fillId="0" borderId="1" xfId="4" applyNumberFormat="1" applyFont="1" applyBorder="1" applyAlignment="1">
      <alignment horizontal="center" vertical="center"/>
    </xf>
    <xf numFmtId="2" fontId="28" fillId="0" borderId="0" xfId="4" applyNumberFormat="1" applyFont="1" applyAlignment="1">
      <alignment horizontal="center" vertical="center"/>
    </xf>
    <xf numFmtId="0" fontId="27" fillId="0" borderId="0" xfId="4" applyFont="1" applyAlignment="1">
      <alignment vertical="center"/>
    </xf>
    <xf numFmtId="4" fontId="27" fillId="0" borderId="0" xfId="4" applyNumberFormat="1" applyFont="1" applyAlignment="1">
      <alignment vertical="center"/>
    </xf>
    <xf numFmtId="2" fontId="15" fillId="0" borderId="14" xfId="4" applyNumberFormat="1" applyFont="1" applyBorder="1" applyAlignment="1">
      <alignment horizontal="left" vertical="center"/>
    </xf>
    <xf numFmtId="0" fontId="29" fillId="0" borderId="1" xfId="4" applyFont="1" applyBorder="1" applyAlignment="1">
      <alignment vertical="center"/>
    </xf>
    <xf numFmtId="4" fontId="15" fillId="0" borderId="1" xfId="4" applyNumberFormat="1" applyFont="1" applyBorder="1" applyAlignment="1">
      <alignment horizontal="center" vertical="center"/>
    </xf>
    <xf numFmtId="4" fontId="28" fillId="0" borderId="15" xfId="4" applyNumberFormat="1" applyFont="1" applyBorder="1" applyAlignment="1">
      <alignment horizontal="center" vertical="center"/>
    </xf>
    <xf numFmtId="2" fontId="15" fillId="0" borderId="0" xfId="4" applyNumberFormat="1" applyFont="1" applyAlignment="1">
      <alignment vertical="center"/>
    </xf>
    <xf numFmtId="0" fontId="15" fillId="0" borderId="0" xfId="4" applyFont="1" applyAlignment="1">
      <alignment vertical="center"/>
    </xf>
    <xf numFmtId="2" fontId="31" fillId="0" borderId="14" xfId="4" applyNumberFormat="1" applyFont="1" applyBorder="1" applyAlignment="1">
      <alignment horizontal="left" vertical="center"/>
    </xf>
    <xf numFmtId="0" fontId="32" fillId="0" borderId="1" xfId="4" applyFont="1" applyBorder="1" applyAlignment="1">
      <alignment vertical="center" wrapText="1"/>
    </xf>
    <xf numFmtId="4" fontId="31" fillId="0" borderId="1" xfId="4" applyNumberFormat="1" applyFont="1" applyBorder="1" applyAlignment="1">
      <alignment horizontal="center" vertical="center"/>
    </xf>
    <xf numFmtId="2" fontId="31" fillId="0" borderId="0" xfId="4" applyNumberFormat="1" applyFont="1" applyAlignment="1">
      <alignment vertical="center"/>
    </xf>
    <xf numFmtId="0" fontId="31" fillId="0" borderId="0" xfId="4" applyFont="1" applyAlignment="1">
      <alignment vertical="center"/>
    </xf>
    <xf numFmtId="2" fontId="33" fillId="0" borderId="14" xfId="4" applyNumberFormat="1" applyFont="1" applyBorder="1" applyAlignment="1">
      <alignment horizontal="left" vertical="center"/>
    </xf>
    <xf numFmtId="0" fontId="34" fillId="0" borderId="1" xfId="4" applyFont="1" applyBorder="1" applyAlignment="1">
      <alignment vertical="center" wrapText="1"/>
    </xf>
    <xf numFmtId="4" fontId="33" fillId="0" borderId="1" xfId="4" applyNumberFormat="1" applyFont="1" applyBorder="1" applyAlignment="1">
      <alignment horizontal="center" vertical="center"/>
    </xf>
    <xf numFmtId="2" fontId="33" fillId="0" borderId="0" xfId="4" applyNumberFormat="1" applyFont="1" applyAlignment="1">
      <alignment vertical="center"/>
    </xf>
    <xf numFmtId="0" fontId="33" fillId="0" borderId="0" xfId="4" applyFont="1" applyAlignment="1">
      <alignment vertical="center"/>
    </xf>
    <xf numFmtId="2" fontId="15" fillId="0" borderId="14" xfId="4" applyNumberFormat="1" applyFont="1" applyBorder="1" applyAlignment="1">
      <alignment horizontal="left" vertical="center" wrapText="1"/>
    </xf>
    <xf numFmtId="0" fontId="15" fillId="0" borderId="1" xfId="4" applyFont="1" applyBorder="1" applyAlignment="1">
      <alignment horizontal="left" vertical="center" wrapText="1"/>
    </xf>
    <xf numFmtId="4" fontId="15" fillId="0" borderId="1" xfId="4" applyNumberFormat="1" applyFont="1" applyFill="1" applyBorder="1" applyAlignment="1">
      <alignment horizontal="center" vertical="center" wrapText="1"/>
    </xf>
    <xf numFmtId="0" fontId="15" fillId="0" borderId="0" xfId="4" applyFont="1" applyAlignment="1">
      <alignment vertical="center" wrapText="1"/>
    </xf>
    <xf numFmtId="0" fontId="32" fillId="0" borderId="1" xfId="4" applyFont="1" applyBorder="1" applyAlignment="1">
      <alignment vertical="center"/>
    </xf>
    <xf numFmtId="4" fontId="24" fillId="0" borderId="15" xfId="4" applyNumberFormat="1" applyFont="1" applyBorder="1" applyAlignment="1">
      <alignment horizontal="center" vertical="center"/>
    </xf>
    <xf numFmtId="2" fontId="35" fillId="0" borderId="0" xfId="4" applyNumberFormat="1" applyFont="1" applyAlignment="1">
      <alignment horizontal="center" vertical="center"/>
    </xf>
    <xf numFmtId="2" fontId="31" fillId="0" borderId="14" xfId="4" applyNumberFormat="1" applyFont="1" applyBorder="1" applyAlignment="1">
      <alignment horizontal="left" vertical="center" wrapText="1"/>
    </xf>
    <xf numFmtId="4" fontId="31" fillId="0" borderId="1" xfId="4" applyNumberFormat="1" applyFont="1" applyBorder="1" applyAlignment="1">
      <alignment horizontal="center" vertical="center" wrapText="1"/>
    </xf>
    <xf numFmtId="2" fontId="35" fillId="0" borderId="0" xfId="4" applyNumberFormat="1" applyFont="1" applyAlignment="1">
      <alignment horizontal="center" vertical="center" wrapText="1"/>
    </xf>
    <xf numFmtId="0" fontId="31" fillId="0" borderId="0" xfId="4" applyFont="1" applyAlignment="1">
      <alignment vertical="center" wrapText="1"/>
    </xf>
    <xf numFmtId="0" fontId="29" fillId="0" borderId="1" xfId="4" applyFont="1" applyBorder="1" applyAlignment="1">
      <alignment vertical="center" wrapText="1"/>
    </xf>
    <xf numFmtId="2" fontId="11" fillId="0" borderId="14" xfId="4" applyNumberFormat="1" applyFont="1" applyBorder="1" applyAlignment="1">
      <alignment horizontal="left" vertical="center" wrapText="1"/>
    </xf>
    <xf numFmtId="4" fontId="37" fillId="0" borderId="1" xfId="4" applyNumberFormat="1" applyFont="1" applyBorder="1" applyAlignment="1">
      <alignment horizontal="center" vertical="center" wrapText="1"/>
    </xf>
    <xf numFmtId="0" fontId="38" fillId="0" borderId="0" xfId="4" applyFont="1" applyAlignment="1">
      <alignment vertical="center" wrapText="1"/>
    </xf>
    <xf numFmtId="2" fontId="29" fillId="0" borderId="0" xfId="4" applyNumberFormat="1" applyFont="1" applyBorder="1" applyAlignment="1">
      <alignment horizontal="center" vertical="center"/>
    </xf>
    <xf numFmtId="0" fontId="15" fillId="0" borderId="0" xfId="4" applyFont="1" applyBorder="1" applyAlignment="1">
      <alignment vertical="center"/>
    </xf>
    <xf numFmtId="0" fontId="11" fillId="0" borderId="0" xfId="4" applyFont="1" applyAlignment="1">
      <alignment vertical="center"/>
    </xf>
    <xf numFmtId="4" fontId="30" fillId="3" borderId="1" xfId="4" applyNumberFormat="1" applyFont="1" applyFill="1" applyBorder="1" applyAlignment="1">
      <alignment horizontal="center" vertical="center"/>
    </xf>
    <xf numFmtId="4" fontId="27" fillId="3" borderId="1" xfId="4" applyNumberFormat="1" applyFont="1" applyFill="1" applyBorder="1" applyAlignment="1">
      <alignment horizontal="center" vertical="center"/>
    </xf>
    <xf numFmtId="2" fontId="28" fillId="3" borderId="0" xfId="4" applyNumberFormat="1" applyFont="1" applyFill="1" applyAlignment="1">
      <alignment horizontal="center" vertical="center"/>
    </xf>
    <xf numFmtId="0" fontId="27" fillId="3" borderId="0" xfId="4" applyFont="1" applyFill="1" applyAlignment="1">
      <alignment vertical="center"/>
    </xf>
    <xf numFmtId="1" fontId="27" fillId="0" borderId="9" xfId="4" applyNumberFormat="1" applyFont="1" applyBorder="1" applyAlignment="1">
      <alignment horizontal="left" vertical="center"/>
    </xf>
    <xf numFmtId="0" fontId="28" fillId="0" borderId="10" xfId="4" applyFont="1" applyBorder="1" applyAlignment="1">
      <alignment vertical="center"/>
    </xf>
    <xf numFmtId="4" fontId="28" fillId="0" borderId="11" xfId="4" applyNumberFormat="1" applyFont="1" applyBorder="1" applyAlignment="1">
      <alignment horizontal="center" vertical="center"/>
    </xf>
    <xf numFmtId="1" fontId="27" fillId="0" borderId="12" xfId="4" applyNumberFormat="1" applyFont="1" applyBorder="1" applyAlignment="1">
      <alignment horizontal="left" vertical="center"/>
    </xf>
    <xf numFmtId="0" fontId="11" fillId="0" borderId="8" xfId="4" applyFont="1" applyBorder="1" applyAlignment="1">
      <alignment vertical="center"/>
    </xf>
    <xf numFmtId="4" fontId="30" fillId="3" borderId="8" xfId="4" applyNumberFormat="1" applyFont="1" applyFill="1" applyBorder="1" applyAlignment="1">
      <alignment horizontal="center" vertical="center"/>
    </xf>
    <xf numFmtId="4" fontId="27" fillId="0" borderId="8" xfId="4" applyNumberFormat="1" applyFont="1" applyBorder="1" applyAlignment="1">
      <alignment horizontal="center" vertical="center"/>
    </xf>
    <xf numFmtId="4" fontId="28" fillId="0" borderId="13" xfId="4" applyNumberFormat="1" applyFont="1" applyBorder="1" applyAlignment="1">
      <alignment horizontal="center" vertical="center"/>
    </xf>
    <xf numFmtId="2" fontId="27" fillId="0" borderId="0" xfId="4" applyNumberFormat="1" applyFont="1" applyAlignment="1">
      <alignment horizontal="center" vertical="center"/>
    </xf>
    <xf numFmtId="1" fontId="27" fillId="0" borderId="14" xfId="4" applyNumberFormat="1" applyFont="1" applyBorder="1" applyAlignment="1">
      <alignment horizontal="left" vertical="center"/>
    </xf>
    <xf numFmtId="0" fontId="10" fillId="0" borderId="1" xfId="4" applyFont="1" applyBorder="1" applyAlignment="1">
      <alignment vertical="center" wrapText="1"/>
    </xf>
    <xf numFmtId="4" fontId="24" fillId="3" borderId="1" xfId="4" applyNumberFormat="1" applyFont="1" applyFill="1" applyBorder="1" applyAlignment="1">
      <alignment horizontal="center" vertical="center"/>
    </xf>
    <xf numFmtId="2" fontId="12" fillId="3" borderId="0" xfId="4" applyNumberFormat="1" applyFont="1" applyFill="1" applyAlignment="1">
      <alignment horizontal="center" vertical="center"/>
    </xf>
    <xf numFmtId="2" fontId="12" fillId="3" borderId="0" xfId="4" applyNumberFormat="1" applyFont="1" applyFill="1" applyAlignment="1">
      <alignment vertical="center"/>
    </xf>
    <xf numFmtId="0" fontId="12" fillId="3" borderId="0" xfId="4" applyFont="1" applyFill="1" applyAlignment="1">
      <alignment vertical="center"/>
    </xf>
    <xf numFmtId="0" fontId="28" fillId="3" borderId="0" xfId="4" applyFont="1" applyFill="1" applyAlignment="1">
      <alignment vertical="center"/>
    </xf>
    <xf numFmtId="2" fontId="29" fillId="3" borderId="0" xfId="4" applyNumberFormat="1" applyFont="1" applyFill="1" applyAlignment="1">
      <alignment horizontal="center" vertical="center"/>
    </xf>
    <xf numFmtId="0" fontId="40" fillId="3" borderId="0" xfId="4" applyFont="1" applyFill="1" applyAlignment="1">
      <alignment vertical="center"/>
    </xf>
    <xf numFmtId="0" fontId="12" fillId="0" borderId="9" xfId="3" applyFont="1" applyBorder="1" applyAlignment="1">
      <alignment vertical="center" wrapText="1"/>
    </xf>
    <xf numFmtId="4" fontId="12" fillId="3" borderId="10" xfId="6" applyNumberFormat="1" applyFont="1" applyFill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1" fillId="0" borderId="10" xfId="4" applyFont="1" applyBorder="1" applyAlignment="1">
      <alignment vertical="center" wrapText="1"/>
    </xf>
    <xf numFmtId="0" fontId="11" fillId="0" borderId="10" xfId="3" applyFont="1" applyBorder="1" applyAlignment="1">
      <alignment vertical="center" wrapText="1"/>
    </xf>
    <xf numFmtId="2" fontId="12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24" fillId="0" borderId="0" xfId="4" applyFont="1" applyAlignment="1">
      <alignment vertical="center"/>
    </xf>
    <xf numFmtId="0" fontId="11" fillId="0" borderId="17" xfId="3" applyNumberFormat="1" applyFont="1" applyBorder="1" applyAlignment="1">
      <alignment horizontal="center" vertical="center" wrapText="1"/>
    </xf>
    <xf numFmtId="4" fontId="15" fillId="0" borderId="18" xfId="3" applyNumberFormat="1" applyFont="1" applyBorder="1" applyAlignment="1">
      <alignment vertical="center"/>
    </xf>
    <xf numFmtId="4" fontId="11" fillId="0" borderId="18" xfId="3" applyNumberFormat="1" applyFont="1" applyBorder="1" applyAlignment="1">
      <alignment horizontal="center" vertical="center" wrapText="1"/>
    </xf>
    <xf numFmtId="0" fontId="24" fillId="0" borderId="16" xfId="4" applyFont="1" applyBorder="1" applyAlignment="1">
      <alignment vertical="center"/>
    </xf>
    <xf numFmtId="4" fontId="15" fillId="0" borderId="19" xfId="3" applyNumberFormat="1" applyFont="1" applyBorder="1" applyAlignment="1">
      <alignment vertical="center"/>
    </xf>
    <xf numFmtId="0" fontId="28" fillId="0" borderId="1" xfId="4" applyFont="1" applyBorder="1" applyAlignment="1">
      <alignment horizontal="center" vertical="center"/>
    </xf>
    <xf numFmtId="0" fontId="25" fillId="0" borderId="0" xfId="4" applyFont="1" applyAlignment="1">
      <alignment vertical="center"/>
    </xf>
    <xf numFmtId="0" fontId="4" fillId="0" borderId="0" xfId="3" applyFont="1" applyAlignment="1">
      <alignment horizontal="left" vertical="center" wrapText="1"/>
    </xf>
    <xf numFmtId="2" fontId="13" fillId="0" borderId="0" xfId="4" applyNumberFormat="1" applyFont="1" applyAlignment="1">
      <alignment horizontal="left" vertical="center"/>
    </xf>
    <xf numFmtId="0" fontId="14" fillId="2" borderId="0" xfId="4" applyFont="1" applyFill="1" applyAlignment="1">
      <alignment horizontal="center" vertical="center"/>
    </xf>
    <xf numFmtId="2" fontId="13" fillId="4" borderId="0" xfId="4" applyNumberFormat="1" applyFont="1" applyFill="1" applyAlignment="1">
      <alignment horizontal="center" vertical="center"/>
    </xf>
    <xf numFmtId="2" fontId="13" fillId="0" borderId="0" xfId="4" applyNumberFormat="1" applyFont="1" applyFill="1" applyAlignment="1">
      <alignment horizontal="center" vertical="center"/>
    </xf>
    <xf numFmtId="0" fontId="27" fillId="0" borderId="0" xfId="4" applyFont="1" applyAlignment="1">
      <alignment vertical="center" wrapText="1"/>
    </xf>
    <xf numFmtId="0" fontId="15" fillId="0" borderId="0" xfId="4" applyFont="1" applyAlignment="1">
      <alignment horizontal="right" vertical="center"/>
    </xf>
    <xf numFmtId="0" fontId="41" fillId="0" borderId="0" xfId="4" applyFont="1" applyAlignment="1">
      <alignment vertical="center"/>
    </xf>
    <xf numFmtId="0" fontId="13" fillId="0" borderId="7" xfId="4" applyFont="1" applyBorder="1" applyAlignment="1">
      <alignment horizontal="center" vertical="center"/>
    </xf>
    <xf numFmtId="0" fontId="42" fillId="3" borderId="0" xfId="2" applyFont="1" applyFill="1" applyAlignment="1"/>
    <xf numFmtId="49" fontId="11" fillId="3" borderId="6" xfId="4" applyNumberFormat="1" applyFont="1" applyFill="1" applyBorder="1" applyAlignment="1">
      <alignment horizontal="left" vertical="center"/>
    </xf>
    <xf numFmtId="0" fontId="11" fillId="3" borderId="6" xfId="3" applyFont="1" applyFill="1" applyBorder="1" applyAlignment="1">
      <alignment horizontal="left" vertical="center" wrapText="1"/>
    </xf>
    <xf numFmtId="4" fontId="24" fillId="3" borderId="6" xfId="4" applyNumberFormat="1" applyFont="1" applyFill="1" applyBorder="1" applyAlignment="1">
      <alignment horizontal="center" vertical="center"/>
    </xf>
    <xf numFmtId="4" fontId="24" fillId="3" borderId="6" xfId="4" applyNumberFormat="1" applyFont="1" applyFill="1" applyBorder="1" applyAlignment="1">
      <alignment horizontal="left" vertical="center"/>
    </xf>
    <xf numFmtId="4" fontId="28" fillId="3" borderId="6" xfId="4" applyNumberFormat="1" applyFont="1" applyFill="1" applyBorder="1" applyAlignment="1">
      <alignment horizontal="center" vertical="center"/>
    </xf>
    <xf numFmtId="2" fontId="24" fillId="3" borderId="0" xfId="4" applyNumberFormat="1" applyFont="1" applyFill="1" applyAlignment="1">
      <alignment horizontal="left" vertical="center"/>
    </xf>
    <xf numFmtId="0" fontId="24" fillId="3" borderId="0" xfId="4" applyFont="1" applyFill="1" applyAlignment="1">
      <alignment horizontal="left" vertical="center"/>
    </xf>
    <xf numFmtId="4" fontId="28" fillId="3" borderId="1" xfId="4" applyNumberFormat="1" applyFont="1" applyFill="1" applyBorder="1" applyAlignment="1">
      <alignment horizontal="center" vertical="center"/>
    </xf>
    <xf numFmtId="49" fontId="12" fillId="3" borderId="22" xfId="4" applyNumberFormat="1" applyFont="1" applyFill="1" applyBorder="1" applyAlignment="1">
      <alignment horizontal="left" vertical="center"/>
    </xf>
    <xf numFmtId="0" fontId="12" fillId="3" borderId="23" xfId="3" applyFont="1" applyFill="1" applyBorder="1" applyAlignment="1">
      <alignment wrapText="1"/>
    </xf>
    <xf numFmtId="4" fontId="28" fillId="3" borderId="10" xfId="4" applyNumberFormat="1" applyFont="1" applyFill="1" applyBorder="1" applyAlignment="1">
      <alignment horizontal="center" vertical="center"/>
    </xf>
    <xf numFmtId="0" fontId="29" fillId="3" borderId="8" xfId="4" applyFont="1" applyFill="1" applyBorder="1" applyAlignment="1">
      <alignment horizontal="center" vertical="center" wrapText="1"/>
    </xf>
    <xf numFmtId="4" fontId="34" fillId="0" borderId="1" xfId="4" applyNumberFormat="1" applyFont="1" applyFill="1" applyBorder="1" applyAlignment="1">
      <alignment horizontal="center" vertical="center"/>
    </xf>
    <xf numFmtId="4" fontId="11" fillId="0" borderId="1" xfId="4" applyNumberFormat="1" applyFont="1" applyFill="1" applyBorder="1" applyAlignment="1">
      <alignment horizontal="center" vertical="center" wrapText="1"/>
    </xf>
    <xf numFmtId="4" fontId="38" fillId="0" borderId="1" xfId="4" applyNumberFormat="1" applyFont="1" applyFill="1" applyBorder="1" applyAlignment="1">
      <alignment horizontal="center" vertical="center"/>
    </xf>
    <xf numFmtId="4" fontId="38" fillId="0" borderId="1" xfId="4" applyNumberFormat="1" applyFont="1" applyFill="1" applyBorder="1" applyAlignment="1">
      <alignment horizontal="center" vertical="center" wrapText="1"/>
    </xf>
    <xf numFmtId="4" fontId="37" fillId="0" borderId="1" xfId="4" applyNumberFormat="1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/>
    </xf>
    <xf numFmtId="4" fontId="28" fillId="0" borderId="10" xfId="4" applyNumberFormat="1" applyFont="1" applyFill="1" applyBorder="1" applyAlignment="1">
      <alignment horizontal="center" vertical="center"/>
    </xf>
    <xf numFmtId="4" fontId="28" fillId="0" borderId="8" xfId="4" applyNumberFormat="1" applyFont="1" applyFill="1" applyBorder="1" applyAlignment="1">
      <alignment horizontal="center" vertical="center"/>
    </xf>
    <xf numFmtId="4" fontId="28" fillId="0" borderId="1" xfId="4" applyNumberFormat="1" applyFont="1" applyFill="1" applyBorder="1" applyAlignment="1">
      <alignment horizontal="center" vertical="center"/>
    </xf>
    <xf numFmtId="4" fontId="11" fillId="3" borderId="23" xfId="4" applyNumberFormat="1" applyFont="1" applyFill="1" applyBorder="1" applyAlignment="1">
      <alignment horizontal="center" vertical="center"/>
    </xf>
    <xf numFmtId="4" fontId="11" fillId="0" borderId="24" xfId="4" applyNumberFormat="1" applyFont="1" applyBorder="1" applyAlignment="1">
      <alignment horizontal="center" vertical="center"/>
    </xf>
    <xf numFmtId="4" fontId="24" fillId="3" borderId="23" xfId="4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2" fontId="12" fillId="3" borderId="1" xfId="4" applyNumberFormat="1" applyFont="1" applyFill="1" applyBorder="1" applyAlignment="1">
      <alignment horizontal="center" vertical="center"/>
    </xf>
    <xf numFmtId="0" fontId="24" fillId="3" borderId="0" xfId="4" applyFont="1" applyFill="1" applyAlignment="1">
      <alignment vertical="center"/>
    </xf>
    <xf numFmtId="0" fontId="38" fillId="3" borderId="0" xfId="4" applyFont="1" applyFill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0" fontId="24" fillId="0" borderId="1" xfId="4" applyFont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24" fillId="0" borderId="1" xfId="4" applyFont="1" applyBorder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14" fillId="3" borderId="0" xfId="4" applyFont="1" applyFill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2" fontId="7" fillId="3" borderId="1" xfId="2" applyNumberFormat="1" applyFont="1" applyFill="1" applyBorder="1" applyAlignment="1">
      <alignment wrapText="1"/>
    </xf>
    <xf numFmtId="2" fontId="7" fillId="0" borderId="1" xfId="2" applyNumberFormat="1" applyFont="1" applyBorder="1" applyAlignment="1">
      <alignment wrapText="1"/>
    </xf>
    <xf numFmtId="2" fontId="39" fillId="3" borderId="0" xfId="4" applyNumberFormat="1" applyFont="1" applyFill="1" applyAlignment="1">
      <alignment horizontal="center" vertical="center"/>
    </xf>
    <xf numFmtId="0" fontId="39" fillId="3" borderId="0" xfId="4" applyFont="1" applyFill="1" applyAlignment="1">
      <alignment vertical="center"/>
    </xf>
    <xf numFmtId="4" fontId="28" fillId="3" borderId="18" xfId="4" applyNumberFormat="1" applyFont="1" applyFill="1" applyBorder="1" applyAlignment="1">
      <alignment vertical="center"/>
    </xf>
    <xf numFmtId="4" fontId="11" fillId="3" borderId="18" xfId="3" applyNumberFormat="1" applyFont="1" applyFill="1" applyBorder="1" applyAlignment="1">
      <alignment horizontal="center" vertical="center" wrapText="1"/>
    </xf>
    <xf numFmtId="4" fontId="15" fillId="3" borderId="18" xfId="3" applyNumberFormat="1" applyFont="1" applyFill="1" applyBorder="1" applyAlignment="1">
      <alignment horizontal="center" vertical="center"/>
    </xf>
    <xf numFmtId="0" fontId="28" fillId="3" borderId="1" xfId="4" applyFont="1" applyFill="1" applyBorder="1" applyAlignment="1">
      <alignment horizontal="center" vertical="center"/>
    </xf>
    <xf numFmtId="0" fontId="24" fillId="3" borderId="1" xfId="4" applyFont="1" applyFill="1" applyBorder="1" applyAlignment="1">
      <alignment vertical="center"/>
    </xf>
    <xf numFmtId="4" fontId="12" fillId="3" borderId="11" xfId="6" applyNumberFormat="1" applyFont="1" applyFill="1" applyBorder="1" applyAlignment="1">
      <alignment vertical="center" wrapText="1"/>
    </xf>
    <xf numFmtId="2" fontId="29" fillId="3" borderId="10" xfId="4" applyNumberFormat="1" applyFont="1" applyFill="1" applyBorder="1" applyAlignment="1">
      <alignment horizontal="center" vertical="center" wrapText="1"/>
    </xf>
    <xf numFmtId="1" fontId="29" fillId="3" borderId="8" xfId="4" applyNumberFormat="1" applyFont="1" applyFill="1" applyBorder="1" applyAlignment="1">
      <alignment horizontal="center" vertical="center" wrapText="1"/>
    </xf>
    <xf numFmtId="4" fontId="15" fillId="3" borderId="1" xfId="4" applyNumberFormat="1" applyFont="1" applyFill="1" applyBorder="1" applyAlignment="1">
      <alignment horizontal="center" vertical="center"/>
    </xf>
    <xf numFmtId="4" fontId="11" fillId="3" borderId="1" xfId="4" applyNumberFormat="1" applyFont="1" applyFill="1" applyBorder="1" applyAlignment="1">
      <alignment horizontal="center" vertical="center"/>
    </xf>
    <xf numFmtId="4" fontId="31" fillId="3" borderId="1" xfId="4" applyNumberFormat="1" applyFont="1" applyFill="1" applyBorder="1" applyAlignment="1">
      <alignment horizontal="center" vertical="center"/>
    </xf>
    <xf numFmtId="4" fontId="38" fillId="3" borderId="1" xfId="4" applyNumberFormat="1" applyFont="1" applyFill="1" applyBorder="1" applyAlignment="1">
      <alignment horizontal="center" vertical="center"/>
    </xf>
    <xf numFmtId="4" fontId="33" fillId="3" borderId="1" xfId="4" applyNumberFormat="1" applyFont="1" applyFill="1" applyBorder="1" applyAlignment="1">
      <alignment horizontal="center" vertical="center"/>
    </xf>
    <xf numFmtId="4" fontId="34" fillId="3" borderId="1" xfId="4" applyNumberFormat="1" applyFont="1" applyFill="1" applyBorder="1" applyAlignment="1">
      <alignment horizontal="center" vertical="center"/>
    </xf>
    <xf numFmtId="165" fontId="33" fillId="3" borderId="1" xfId="5" applyNumberFormat="1" applyFont="1" applyFill="1" applyBorder="1" applyAlignment="1">
      <alignment horizontal="center" vertical="center"/>
    </xf>
    <xf numFmtId="4" fontId="15" fillId="3" borderId="1" xfId="4" applyNumberFormat="1" applyFont="1" applyFill="1" applyBorder="1" applyAlignment="1">
      <alignment horizontal="center" vertical="center" wrapText="1"/>
    </xf>
    <xf numFmtId="4" fontId="11" fillId="3" borderId="1" xfId="4" applyNumberFormat="1" applyFont="1" applyFill="1" applyBorder="1" applyAlignment="1">
      <alignment horizontal="center" vertical="center" wrapText="1"/>
    </xf>
    <xf numFmtId="4" fontId="31" fillId="3" borderId="1" xfId="4" applyNumberFormat="1" applyFont="1" applyFill="1" applyBorder="1" applyAlignment="1">
      <alignment horizontal="center" vertical="center" wrapText="1"/>
    </xf>
    <xf numFmtId="4" fontId="38" fillId="3" borderId="1" xfId="4" applyNumberFormat="1" applyFont="1" applyFill="1" applyBorder="1" applyAlignment="1">
      <alignment horizontal="center" vertical="center" wrapText="1"/>
    </xf>
    <xf numFmtId="4" fontId="36" fillId="3" borderId="1" xfId="4" applyNumberFormat="1" applyFont="1" applyFill="1" applyBorder="1" applyAlignment="1">
      <alignment horizontal="center" vertical="center" wrapText="1"/>
    </xf>
    <xf numFmtId="4" fontId="37" fillId="3" borderId="1" xfId="4" applyNumberFormat="1" applyFont="1" applyFill="1" applyBorder="1" applyAlignment="1">
      <alignment horizontal="center" vertical="center" wrapText="1"/>
    </xf>
    <xf numFmtId="4" fontId="27" fillId="3" borderId="10" xfId="4" applyNumberFormat="1" applyFont="1" applyFill="1" applyBorder="1" applyAlignment="1">
      <alignment horizontal="center" vertical="center"/>
    </xf>
    <xf numFmtId="4" fontId="27" fillId="3" borderId="8" xfId="4" applyNumberFormat="1" applyFont="1" applyFill="1" applyBorder="1" applyAlignment="1">
      <alignment horizontal="center" vertical="center"/>
    </xf>
    <xf numFmtId="4" fontId="6" fillId="3" borderId="1" xfId="4" applyNumberFormat="1" applyFont="1" applyFill="1" applyBorder="1" applyAlignment="1">
      <alignment horizontal="center" vertical="center" wrapText="1"/>
    </xf>
    <xf numFmtId="0" fontId="10" fillId="3" borderId="23" xfId="4" applyFont="1" applyFill="1" applyBorder="1" applyAlignment="1">
      <alignment vertical="center" wrapText="1"/>
    </xf>
    <xf numFmtId="3" fontId="29" fillId="0" borderId="8" xfId="4" applyNumberFormat="1" applyFont="1" applyBorder="1" applyAlignment="1">
      <alignment horizontal="center" vertical="center" wrapText="1"/>
    </xf>
    <xf numFmtId="3" fontId="29" fillId="0" borderId="13" xfId="4" applyNumberFormat="1" applyFont="1" applyBorder="1" applyAlignment="1">
      <alignment horizontal="center" vertical="center" wrapText="1"/>
    </xf>
    <xf numFmtId="49" fontId="14" fillId="3" borderId="8" xfId="4" applyNumberFormat="1" applyFont="1" applyFill="1" applyBorder="1" applyAlignment="1">
      <alignment horizontal="left" vertical="center"/>
    </xf>
    <xf numFmtId="0" fontId="39" fillId="3" borderId="8" xfId="4" applyFont="1" applyFill="1" applyBorder="1" applyAlignment="1">
      <alignment vertical="center"/>
    </xf>
    <xf numFmtId="4" fontId="39" fillId="3" borderId="8" xfId="4" applyNumberFormat="1" applyFont="1" applyFill="1" applyBorder="1" applyAlignment="1">
      <alignment horizontal="center" vertical="center"/>
    </xf>
    <xf numFmtId="4" fontId="39" fillId="3" borderId="8" xfId="4" applyNumberFormat="1" applyFont="1" applyFill="1" applyBorder="1" applyAlignment="1">
      <alignment vertical="center"/>
    </xf>
    <xf numFmtId="1" fontId="27" fillId="3" borderId="22" xfId="4" applyNumberFormat="1" applyFont="1" applyFill="1" applyBorder="1" applyAlignment="1">
      <alignment horizontal="left" vertical="center"/>
    </xf>
    <xf numFmtId="0" fontId="29" fillId="3" borderId="23" xfId="4" applyFont="1" applyFill="1" applyBorder="1" applyAlignment="1">
      <alignment vertical="center" wrapText="1"/>
    </xf>
    <xf numFmtId="4" fontId="28" fillId="3" borderId="23" xfId="4" applyNumberFormat="1" applyFont="1" applyFill="1" applyBorder="1" applyAlignment="1">
      <alignment horizontal="center" vertical="center"/>
    </xf>
    <xf numFmtId="4" fontId="27" fillId="3" borderId="23" xfId="4" applyNumberFormat="1" applyFont="1" applyFill="1" applyBorder="1" applyAlignment="1">
      <alignment horizontal="center" vertical="center"/>
    </xf>
    <xf numFmtId="4" fontId="15" fillId="0" borderId="23" xfId="4" applyNumberFormat="1" applyFont="1" applyBorder="1" applyAlignment="1">
      <alignment horizontal="center" vertical="center"/>
    </xf>
    <xf numFmtId="4" fontId="28" fillId="0" borderId="24" xfId="4" applyNumberFormat="1" applyFont="1" applyBorder="1" applyAlignment="1">
      <alignment horizontal="center" vertical="center"/>
    </xf>
    <xf numFmtId="0" fontId="27" fillId="0" borderId="1" xfId="3" applyFont="1" applyBorder="1" applyAlignment="1">
      <alignment horizontal="center" vertical="center" wrapText="1"/>
    </xf>
    <xf numFmtId="0" fontId="4" fillId="0" borderId="0" xfId="3" applyFont="1" applyAlignment="1">
      <alignment horizontal="left" wrapText="1"/>
    </xf>
    <xf numFmtId="2" fontId="28" fillId="0" borderId="0" xfId="4" applyNumberFormat="1" applyFont="1" applyBorder="1" applyAlignment="1">
      <alignment horizontal="left" vertical="center"/>
    </xf>
    <xf numFmtId="0" fontId="28" fillId="3" borderId="20" xfId="4" applyFont="1" applyFill="1" applyBorder="1" applyAlignment="1">
      <alignment horizontal="left" vertical="center" wrapText="1"/>
    </xf>
    <xf numFmtId="0" fontId="28" fillId="3" borderId="0" xfId="4" applyFont="1" applyFill="1" applyBorder="1" applyAlignment="1">
      <alignment horizontal="left" vertical="center" wrapText="1"/>
    </xf>
    <xf numFmtId="0" fontId="28" fillId="3" borderId="21" xfId="4" applyFont="1" applyFill="1" applyBorder="1" applyAlignment="1">
      <alignment horizontal="left" vertical="center" wrapText="1"/>
    </xf>
    <xf numFmtId="0" fontId="10" fillId="3" borderId="0" xfId="3" applyFont="1" applyFill="1" applyAlignment="1">
      <alignment horizontal="left" vertical="center" wrapText="1"/>
    </xf>
    <xf numFmtId="0" fontId="4" fillId="0" borderId="0" xfId="3" applyFont="1" applyAlignment="1">
      <alignment horizontal="left" vertical="center" wrapText="1"/>
    </xf>
    <xf numFmtId="0" fontId="24" fillId="0" borderId="0" xfId="4" applyFont="1" applyBorder="1" applyAlignment="1">
      <alignment horizontal="left" vertical="center"/>
    </xf>
    <xf numFmtId="0" fontId="9" fillId="0" borderId="2" xfId="3" applyFont="1" applyBorder="1" applyAlignment="1">
      <alignment horizontal="center" vertical="center" wrapText="1" shrinkToFit="1"/>
    </xf>
    <xf numFmtId="0" fontId="9" fillId="0" borderId="3" xfId="3" applyFont="1" applyBorder="1" applyAlignment="1">
      <alignment horizontal="center" vertical="center" wrapText="1" shrinkToFit="1"/>
    </xf>
    <xf numFmtId="0" fontId="9" fillId="0" borderId="4" xfId="3" applyFont="1" applyBorder="1" applyAlignment="1">
      <alignment horizontal="center" vertical="center" wrapText="1" shrinkToFit="1"/>
    </xf>
    <xf numFmtId="0" fontId="9" fillId="3" borderId="1" xfId="3" applyFont="1" applyFill="1" applyBorder="1" applyAlignment="1">
      <alignment horizontal="right" wrapText="1"/>
    </xf>
    <xf numFmtId="0" fontId="8" fillId="0" borderId="2" xfId="3" applyFont="1" applyBorder="1" applyAlignment="1">
      <alignment horizontal="center" vertical="center" wrapText="1" shrinkToFit="1"/>
    </xf>
    <xf numFmtId="0" fontId="8" fillId="0" borderId="3" xfId="3" applyFont="1" applyBorder="1" applyAlignment="1">
      <alignment horizontal="center" vertical="center" wrapText="1" shrinkToFit="1"/>
    </xf>
    <xf numFmtId="0" fontId="8" fillId="0" borderId="4" xfId="3" applyFont="1" applyBorder="1" applyAlignment="1">
      <alignment horizontal="center" vertical="center" wrapText="1" shrinkToFit="1"/>
    </xf>
    <xf numFmtId="0" fontId="9" fillId="3" borderId="1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left" vertical="center" wrapText="1"/>
    </xf>
    <xf numFmtId="0" fontId="4" fillId="0" borderId="1" xfId="2" applyFont="1" applyBorder="1" applyAlignment="1">
      <alignment horizontal="right" wrapText="1"/>
    </xf>
    <xf numFmtId="0" fontId="4" fillId="0" borderId="2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top" wrapText="1"/>
    </xf>
    <xf numFmtId="0" fontId="4" fillId="0" borderId="4" xfId="2" applyFont="1" applyBorder="1" applyAlignment="1">
      <alignment horizontal="left" vertical="top" wrapText="1"/>
    </xf>
    <xf numFmtId="0" fontId="7" fillId="0" borderId="1" xfId="2" applyFont="1" applyBorder="1" applyAlignment="1">
      <alignment horizontal="right" vertical="center" wrapText="1"/>
    </xf>
    <xf numFmtId="0" fontId="7" fillId="0" borderId="1" xfId="2" applyFont="1" applyBorder="1" applyAlignment="1">
      <alignment horizontal="left" vertical="center" wrapText="1"/>
    </xf>
    <xf numFmtId="0" fontId="17" fillId="0" borderId="0" xfId="3" applyFont="1" applyAlignment="1">
      <alignment horizontal="center" wrapText="1"/>
    </xf>
    <xf numFmtId="0" fontId="18" fillId="0" borderId="5" xfId="3" applyFont="1" applyBorder="1" applyAlignment="1">
      <alignment horizontal="center" vertical="center" wrapText="1"/>
    </xf>
    <xf numFmtId="0" fontId="18" fillId="0" borderId="0" xfId="3" applyFont="1" applyBorder="1" applyAlignment="1">
      <alignment horizontal="center" vertical="center" wrapText="1"/>
    </xf>
    <xf numFmtId="2" fontId="21" fillId="0" borderId="0" xfId="4" applyNumberFormat="1" applyFont="1" applyBorder="1" applyAlignment="1">
      <alignment horizontal="left" vertical="center"/>
    </xf>
    <xf numFmtId="0" fontId="8" fillId="0" borderId="1" xfId="3" applyFont="1" applyBorder="1" applyAlignment="1">
      <alignment horizontal="center" wrapText="1"/>
    </xf>
    <xf numFmtId="0" fontId="7" fillId="3" borderId="1" xfId="2" applyFont="1" applyFill="1" applyBorder="1" applyAlignment="1">
      <alignment horizontal="right" wrapText="1"/>
    </xf>
    <xf numFmtId="2" fontId="27" fillId="3" borderId="0" xfId="4" applyNumberFormat="1" applyFont="1" applyFill="1" applyAlignment="1">
      <alignment vertical="center"/>
    </xf>
  </cellXfs>
  <cellStyles count="7">
    <cellStyle name="Обычный" xfId="0" builtinId="0"/>
    <cellStyle name="Обычный 2" xfId="1"/>
    <cellStyle name="Обычный 2 2" xfId="6"/>
    <cellStyle name="Обычный 3" xfId="2"/>
    <cellStyle name="Обычный 3 2" xfId="3"/>
    <cellStyle name="Обычный 4 2" xfId="4"/>
    <cellStyle name="Процент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693"/>
  <sheetViews>
    <sheetView tabSelected="1" topLeftCell="A15" zoomScale="67" zoomScaleNormal="67" zoomScaleSheetLayoutView="73" workbookViewId="0">
      <selection activeCell="L25" sqref="L25"/>
    </sheetView>
  </sheetViews>
  <sheetFormatPr defaultRowHeight="43.8" customHeight="1" x14ac:dyDescent="0.3"/>
  <cols>
    <col min="1" max="1" width="6.109375" style="119" customWidth="1"/>
    <col min="2" max="2" width="38.77734375" style="5" customWidth="1"/>
    <col min="3" max="3" width="11.6640625" style="120" customWidth="1"/>
    <col min="4" max="4" width="11.6640625" style="121" customWidth="1"/>
    <col min="5" max="6" width="14.109375" style="122" customWidth="1"/>
    <col min="7" max="7" width="14" style="16" customWidth="1"/>
    <col min="8" max="8" width="16.77734375" style="3" customWidth="1"/>
    <col min="9" max="9" width="15.6640625" style="2" customWidth="1"/>
    <col min="10" max="10" width="6.88671875" style="5" customWidth="1"/>
    <col min="11" max="11" width="4.44140625" style="5" customWidth="1"/>
    <col min="12" max="13" width="15.6640625" style="5" customWidth="1"/>
    <col min="14" max="14" width="13" style="5" customWidth="1"/>
    <col min="15" max="15" width="12.6640625" style="5" customWidth="1"/>
    <col min="16" max="16" width="20.109375" style="5" customWidth="1"/>
    <col min="17" max="17" width="13.109375" style="5" customWidth="1"/>
    <col min="18" max="22" width="9.109375" style="5" customWidth="1"/>
    <col min="23" max="23" width="13.6640625" style="5" bestFit="1" customWidth="1"/>
    <col min="24" max="24" width="10.88671875" style="5" bestFit="1" customWidth="1"/>
    <col min="25" max="242" width="8.88671875" style="5"/>
    <col min="243" max="243" width="7.44140625" style="5" customWidth="1"/>
    <col min="244" max="244" width="23.88671875" style="5" customWidth="1"/>
    <col min="245" max="245" width="12.5546875" style="5" customWidth="1"/>
    <col min="246" max="246" width="11.109375" style="5" customWidth="1"/>
    <col min="247" max="247" width="10.88671875" style="5" customWidth="1"/>
    <col min="248" max="248" width="11.33203125" style="5" customWidth="1"/>
    <col min="249" max="249" width="11.88671875" style="5" customWidth="1"/>
    <col min="250" max="250" width="12.44140625" style="5" customWidth="1"/>
    <col min="251" max="251" width="16.109375" style="5" customWidth="1"/>
    <col min="252" max="252" width="8.5546875" style="5" customWidth="1"/>
    <col min="253" max="253" width="9.5546875" style="5" customWidth="1"/>
    <col min="254" max="255" width="9.88671875" style="5" customWidth="1"/>
    <col min="256" max="256" width="10.44140625" style="5" customWidth="1"/>
    <col min="257" max="257" width="10.109375" style="5" bestFit="1" customWidth="1"/>
    <col min="258" max="498" width="8.88671875" style="5"/>
    <col min="499" max="499" width="7.44140625" style="5" customWidth="1"/>
    <col min="500" max="500" width="23.88671875" style="5" customWidth="1"/>
    <col min="501" max="501" width="12.5546875" style="5" customWidth="1"/>
    <col min="502" max="502" width="11.109375" style="5" customWidth="1"/>
    <col min="503" max="503" width="10.88671875" style="5" customWidth="1"/>
    <col min="504" max="504" width="11.33203125" style="5" customWidth="1"/>
    <col min="505" max="505" width="11.88671875" style="5" customWidth="1"/>
    <col min="506" max="506" width="12.44140625" style="5" customWidth="1"/>
    <col min="507" max="507" width="16.109375" style="5" customWidth="1"/>
    <col min="508" max="508" width="8.5546875" style="5" customWidth="1"/>
    <col min="509" max="509" width="9.5546875" style="5" customWidth="1"/>
    <col min="510" max="511" width="9.88671875" style="5" customWidth="1"/>
    <col min="512" max="512" width="10.44140625" style="5" customWidth="1"/>
    <col min="513" max="513" width="10.109375" style="5" bestFit="1" customWidth="1"/>
    <col min="514" max="754" width="8.88671875" style="5"/>
    <col min="755" max="755" width="7.44140625" style="5" customWidth="1"/>
    <col min="756" max="756" width="23.88671875" style="5" customWidth="1"/>
    <col min="757" max="757" width="12.5546875" style="5" customWidth="1"/>
    <col min="758" max="758" width="11.109375" style="5" customWidth="1"/>
    <col min="759" max="759" width="10.88671875" style="5" customWidth="1"/>
    <col min="760" max="760" width="11.33203125" style="5" customWidth="1"/>
    <col min="761" max="761" width="11.88671875" style="5" customWidth="1"/>
    <col min="762" max="762" width="12.44140625" style="5" customWidth="1"/>
    <col min="763" max="763" width="16.109375" style="5" customWidth="1"/>
    <col min="764" max="764" width="8.5546875" style="5" customWidth="1"/>
    <col min="765" max="765" width="9.5546875" style="5" customWidth="1"/>
    <col min="766" max="767" width="9.88671875" style="5" customWidth="1"/>
    <col min="768" max="768" width="10.44140625" style="5" customWidth="1"/>
    <col min="769" max="769" width="10.109375" style="5" bestFit="1" customWidth="1"/>
    <col min="770" max="1010" width="8.88671875" style="5"/>
    <col min="1011" max="1011" width="7.44140625" style="5" customWidth="1"/>
    <col min="1012" max="1012" width="23.88671875" style="5" customWidth="1"/>
    <col min="1013" max="1013" width="12.5546875" style="5" customWidth="1"/>
    <col min="1014" max="1014" width="11.109375" style="5" customWidth="1"/>
    <col min="1015" max="1015" width="10.88671875" style="5" customWidth="1"/>
    <col min="1016" max="1016" width="11.33203125" style="5" customWidth="1"/>
    <col min="1017" max="1017" width="11.88671875" style="5" customWidth="1"/>
    <col min="1018" max="1018" width="12.44140625" style="5" customWidth="1"/>
    <col min="1019" max="1019" width="16.109375" style="5" customWidth="1"/>
    <col min="1020" max="1020" width="8.5546875" style="5" customWidth="1"/>
    <col min="1021" max="1021" width="9.5546875" style="5" customWidth="1"/>
    <col min="1022" max="1023" width="9.88671875" style="5" customWidth="1"/>
    <col min="1024" max="1024" width="10.44140625" style="5" customWidth="1"/>
    <col min="1025" max="1025" width="10.109375" style="5" bestFit="1" customWidth="1"/>
    <col min="1026" max="1266" width="8.88671875" style="5"/>
    <col min="1267" max="1267" width="7.44140625" style="5" customWidth="1"/>
    <col min="1268" max="1268" width="23.88671875" style="5" customWidth="1"/>
    <col min="1269" max="1269" width="12.5546875" style="5" customWidth="1"/>
    <col min="1270" max="1270" width="11.109375" style="5" customWidth="1"/>
    <col min="1271" max="1271" width="10.88671875" style="5" customWidth="1"/>
    <col min="1272" max="1272" width="11.33203125" style="5" customWidth="1"/>
    <col min="1273" max="1273" width="11.88671875" style="5" customWidth="1"/>
    <col min="1274" max="1274" width="12.44140625" style="5" customWidth="1"/>
    <col min="1275" max="1275" width="16.109375" style="5" customWidth="1"/>
    <col min="1276" max="1276" width="8.5546875" style="5" customWidth="1"/>
    <col min="1277" max="1277" width="9.5546875" style="5" customWidth="1"/>
    <col min="1278" max="1279" width="9.88671875" style="5" customWidth="1"/>
    <col min="1280" max="1280" width="10.44140625" style="5" customWidth="1"/>
    <col min="1281" max="1281" width="10.109375" style="5" bestFit="1" customWidth="1"/>
    <col min="1282" max="1522" width="8.88671875" style="5"/>
    <col min="1523" max="1523" width="7.44140625" style="5" customWidth="1"/>
    <col min="1524" max="1524" width="23.88671875" style="5" customWidth="1"/>
    <col min="1525" max="1525" width="12.5546875" style="5" customWidth="1"/>
    <col min="1526" max="1526" width="11.109375" style="5" customWidth="1"/>
    <col min="1527" max="1527" width="10.88671875" style="5" customWidth="1"/>
    <col min="1528" max="1528" width="11.33203125" style="5" customWidth="1"/>
    <col min="1529" max="1529" width="11.88671875" style="5" customWidth="1"/>
    <col min="1530" max="1530" width="12.44140625" style="5" customWidth="1"/>
    <col min="1531" max="1531" width="16.109375" style="5" customWidth="1"/>
    <col min="1532" max="1532" width="8.5546875" style="5" customWidth="1"/>
    <col min="1533" max="1533" width="9.5546875" style="5" customWidth="1"/>
    <col min="1534" max="1535" width="9.88671875" style="5" customWidth="1"/>
    <col min="1536" max="1536" width="10.44140625" style="5" customWidth="1"/>
    <col min="1537" max="1537" width="10.109375" style="5" bestFit="1" customWidth="1"/>
    <col min="1538" max="1778" width="8.88671875" style="5"/>
    <col min="1779" max="1779" width="7.44140625" style="5" customWidth="1"/>
    <col min="1780" max="1780" width="23.88671875" style="5" customWidth="1"/>
    <col min="1781" max="1781" width="12.5546875" style="5" customWidth="1"/>
    <col min="1782" max="1782" width="11.109375" style="5" customWidth="1"/>
    <col min="1783" max="1783" width="10.88671875" style="5" customWidth="1"/>
    <col min="1784" max="1784" width="11.33203125" style="5" customWidth="1"/>
    <col min="1785" max="1785" width="11.88671875" style="5" customWidth="1"/>
    <col min="1786" max="1786" width="12.44140625" style="5" customWidth="1"/>
    <col min="1787" max="1787" width="16.109375" style="5" customWidth="1"/>
    <col min="1788" max="1788" width="8.5546875" style="5" customWidth="1"/>
    <col min="1789" max="1789" width="9.5546875" style="5" customWidth="1"/>
    <col min="1790" max="1791" width="9.88671875" style="5" customWidth="1"/>
    <col min="1792" max="1792" width="10.44140625" style="5" customWidth="1"/>
    <col min="1793" max="1793" width="10.109375" style="5" bestFit="1" customWidth="1"/>
    <col min="1794" max="2034" width="8.88671875" style="5"/>
    <col min="2035" max="2035" width="7.44140625" style="5" customWidth="1"/>
    <col min="2036" max="2036" width="23.88671875" style="5" customWidth="1"/>
    <col min="2037" max="2037" width="12.5546875" style="5" customWidth="1"/>
    <col min="2038" max="2038" width="11.109375" style="5" customWidth="1"/>
    <col min="2039" max="2039" width="10.88671875" style="5" customWidth="1"/>
    <col min="2040" max="2040" width="11.33203125" style="5" customWidth="1"/>
    <col min="2041" max="2041" width="11.88671875" style="5" customWidth="1"/>
    <col min="2042" max="2042" width="12.44140625" style="5" customWidth="1"/>
    <col min="2043" max="2043" width="16.109375" style="5" customWidth="1"/>
    <col min="2044" max="2044" width="8.5546875" style="5" customWidth="1"/>
    <col min="2045" max="2045" width="9.5546875" style="5" customWidth="1"/>
    <col min="2046" max="2047" width="9.88671875" style="5" customWidth="1"/>
    <col min="2048" max="2048" width="10.44140625" style="5" customWidth="1"/>
    <col min="2049" max="2049" width="10.109375" style="5" bestFit="1" customWidth="1"/>
    <col min="2050" max="2290" width="8.88671875" style="5"/>
    <col min="2291" max="2291" width="7.44140625" style="5" customWidth="1"/>
    <col min="2292" max="2292" width="23.88671875" style="5" customWidth="1"/>
    <col min="2293" max="2293" width="12.5546875" style="5" customWidth="1"/>
    <col min="2294" max="2294" width="11.109375" style="5" customWidth="1"/>
    <col min="2295" max="2295" width="10.88671875" style="5" customWidth="1"/>
    <col min="2296" max="2296" width="11.33203125" style="5" customWidth="1"/>
    <col min="2297" max="2297" width="11.88671875" style="5" customWidth="1"/>
    <col min="2298" max="2298" width="12.44140625" style="5" customWidth="1"/>
    <col min="2299" max="2299" width="16.109375" style="5" customWidth="1"/>
    <col min="2300" max="2300" width="8.5546875" style="5" customWidth="1"/>
    <col min="2301" max="2301" width="9.5546875" style="5" customWidth="1"/>
    <col min="2302" max="2303" width="9.88671875" style="5" customWidth="1"/>
    <col min="2304" max="2304" width="10.44140625" style="5" customWidth="1"/>
    <col min="2305" max="2305" width="10.109375" style="5" bestFit="1" customWidth="1"/>
    <col min="2306" max="2546" width="8.88671875" style="5"/>
    <col min="2547" max="2547" width="7.44140625" style="5" customWidth="1"/>
    <col min="2548" max="2548" width="23.88671875" style="5" customWidth="1"/>
    <col min="2549" max="2549" width="12.5546875" style="5" customWidth="1"/>
    <col min="2550" max="2550" width="11.109375" style="5" customWidth="1"/>
    <col min="2551" max="2551" width="10.88671875" style="5" customWidth="1"/>
    <col min="2552" max="2552" width="11.33203125" style="5" customWidth="1"/>
    <col min="2553" max="2553" width="11.88671875" style="5" customWidth="1"/>
    <col min="2554" max="2554" width="12.44140625" style="5" customWidth="1"/>
    <col min="2555" max="2555" width="16.109375" style="5" customWidth="1"/>
    <col min="2556" max="2556" width="8.5546875" style="5" customWidth="1"/>
    <col min="2557" max="2557" width="9.5546875" style="5" customWidth="1"/>
    <col min="2558" max="2559" width="9.88671875" style="5" customWidth="1"/>
    <col min="2560" max="2560" width="10.44140625" style="5" customWidth="1"/>
    <col min="2561" max="2561" width="10.109375" style="5" bestFit="1" customWidth="1"/>
    <col min="2562" max="2802" width="8.88671875" style="5"/>
    <col min="2803" max="2803" width="7.44140625" style="5" customWidth="1"/>
    <col min="2804" max="2804" width="23.88671875" style="5" customWidth="1"/>
    <col min="2805" max="2805" width="12.5546875" style="5" customWidth="1"/>
    <col min="2806" max="2806" width="11.109375" style="5" customWidth="1"/>
    <col min="2807" max="2807" width="10.88671875" style="5" customWidth="1"/>
    <col min="2808" max="2808" width="11.33203125" style="5" customWidth="1"/>
    <col min="2809" max="2809" width="11.88671875" style="5" customWidth="1"/>
    <col min="2810" max="2810" width="12.44140625" style="5" customWidth="1"/>
    <col min="2811" max="2811" width="16.109375" style="5" customWidth="1"/>
    <col min="2812" max="2812" width="8.5546875" style="5" customWidth="1"/>
    <col min="2813" max="2813" width="9.5546875" style="5" customWidth="1"/>
    <col min="2814" max="2815" width="9.88671875" style="5" customWidth="1"/>
    <col min="2816" max="2816" width="10.44140625" style="5" customWidth="1"/>
    <col min="2817" max="2817" width="10.109375" style="5" bestFit="1" customWidth="1"/>
    <col min="2818" max="3058" width="8.88671875" style="5"/>
    <col min="3059" max="3059" width="7.44140625" style="5" customWidth="1"/>
    <col min="3060" max="3060" width="23.88671875" style="5" customWidth="1"/>
    <col min="3061" max="3061" width="12.5546875" style="5" customWidth="1"/>
    <col min="3062" max="3062" width="11.109375" style="5" customWidth="1"/>
    <col min="3063" max="3063" width="10.88671875" style="5" customWidth="1"/>
    <col min="3064" max="3064" width="11.33203125" style="5" customWidth="1"/>
    <col min="3065" max="3065" width="11.88671875" style="5" customWidth="1"/>
    <col min="3066" max="3066" width="12.44140625" style="5" customWidth="1"/>
    <col min="3067" max="3067" width="16.109375" style="5" customWidth="1"/>
    <col min="3068" max="3068" width="8.5546875" style="5" customWidth="1"/>
    <col min="3069" max="3069" width="9.5546875" style="5" customWidth="1"/>
    <col min="3070" max="3071" width="9.88671875" style="5" customWidth="1"/>
    <col min="3072" max="3072" width="10.44140625" style="5" customWidth="1"/>
    <col min="3073" max="3073" width="10.109375" style="5" bestFit="1" customWidth="1"/>
    <col min="3074" max="3314" width="8.88671875" style="5"/>
    <col min="3315" max="3315" width="7.44140625" style="5" customWidth="1"/>
    <col min="3316" max="3316" width="23.88671875" style="5" customWidth="1"/>
    <col min="3317" max="3317" width="12.5546875" style="5" customWidth="1"/>
    <col min="3318" max="3318" width="11.109375" style="5" customWidth="1"/>
    <col min="3319" max="3319" width="10.88671875" style="5" customWidth="1"/>
    <col min="3320" max="3320" width="11.33203125" style="5" customWidth="1"/>
    <col min="3321" max="3321" width="11.88671875" style="5" customWidth="1"/>
    <col min="3322" max="3322" width="12.44140625" style="5" customWidth="1"/>
    <col min="3323" max="3323" width="16.109375" style="5" customWidth="1"/>
    <col min="3324" max="3324" width="8.5546875" style="5" customWidth="1"/>
    <col min="3325" max="3325" width="9.5546875" style="5" customWidth="1"/>
    <col min="3326" max="3327" width="9.88671875" style="5" customWidth="1"/>
    <col min="3328" max="3328" width="10.44140625" style="5" customWidth="1"/>
    <col min="3329" max="3329" width="10.109375" style="5" bestFit="1" customWidth="1"/>
    <col min="3330" max="3570" width="8.88671875" style="5"/>
    <col min="3571" max="3571" width="7.44140625" style="5" customWidth="1"/>
    <col min="3572" max="3572" width="23.88671875" style="5" customWidth="1"/>
    <col min="3573" max="3573" width="12.5546875" style="5" customWidth="1"/>
    <col min="3574" max="3574" width="11.109375" style="5" customWidth="1"/>
    <col min="3575" max="3575" width="10.88671875" style="5" customWidth="1"/>
    <col min="3576" max="3576" width="11.33203125" style="5" customWidth="1"/>
    <col min="3577" max="3577" width="11.88671875" style="5" customWidth="1"/>
    <col min="3578" max="3578" width="12.44140625" style="5" customWidth="1"/>
    <col min="3579" max="3579" width="16.109375" style="5" customWidth="1"/>
    <col min="3580" max="3580" width="8.5546875" style="5" customWidth="1"/>
    <col min="3581" max="3581" width="9.5546875" style="5" customWidth="1"/>
    <col min="3582" max="3583" width="9.88671875" style="5" customWidth="1"/>
    <col min="3584" max="3584" width="10.44140625" style="5" customWidth="1"/>
    <col min="3585" max="3585" width="10.109375" style="5" bestFit="1" customWidth="1"/>
    <col min="3586" max="3826" width="8.88671875" style="5"/>
    <col min="3827" max="3827" width="7.44140625" style="5" customWidth="1"/>
    <col min="3828" max="3828" width="23.88671875" style="5" customWidth="1"/>
    <col min="3829" max="3829" width="12.5546875" style="5" customWidth="1"/>
    <col min="3830" max="3830" width="11.109375" style="5" customWidth="1"/>
    <col min="3831" max="3831" width="10.88671875" style="5" customWidth="1"/>
    <col min="3832" max="3832" width="11.33203125" style="5" customWidth="1"/>
    <col min="3833" max="3833" width="11.88671875" style="5" customWidth="1"/>
    <col min="3834" max="3834" width="12.44140625" style="5" customWidth="1"/>
    <col min="3835" max="3835" width="16.109375" style="5" customWidth="1"/>
    <col min="3836" max="3836" width="8.5546875" style="5" customWidth="1"/>
    <col min="3837" max="3837" width="9.5546875" style="5" customWidth="1"/>
    <col min="3838" max="3839" width="9.88671875" style="5" customWidth="1"/>
    <col min="3840" max="3840" width="10.44140625" style="5" customWidth="1"/>
    <col min="3841" max="3841" width="10.109375" style="5" bestFit="1" customWidth="1"/>
    <col min="3842" max="4082" width="8.88671875" style="5"/>
    <col min="4083" max="4083" width="7.44140625" style="5" customWidth="1"/>
    <col min="4084" max="4084" width="23.88671875" style="5" customWidth="1"/>
    <col min="4085" max="4085" width="12.5546875" style="5" customWidth="1"/>
    <col min="4086" max="4086" width="11.109375" style="5" customWidth="1"/>
    <col min="4087" max="4087" width="10.88671875" style="5" customWidth="1"/>
    <col min="4088" max="4088" width="11.33203125" style="5" customWidth="1"/>
    <col min="4089" max="4089" width="11.88671875" style="5" customWidth="1"/>
    <col min="4090" max="4090" width="12.44140625" style="5" customWidth="1"/>
    <col min="4091" max="4091" width="16.109375" style="5" customWidth="1"/>
    <col min="4092" max="4092" width="8.5546875" style="5" customWidth="1"/>
    <col min="4093" max="4093" width="9.5546875" style="5" customWidth="1"/>
    <col min="4094" max="4095" width="9.88671875" style="5" customWidth="1"/>
    <col min="4096" max="4096" width="10.44140625" style="5" customWidth="1"/>
    <col min="4097" max="4097" width="10.109375" style="5" bestFit="1" customWidth="1"/>
    <col min="4098" max="4338" width="8.88671875" style="5"/>
    <col min="4339" max="4339" width="7.44140625" style="5" customWidth="1"/>
    <col min="4340" max="4340" width="23.88671875" style="5" customWidth="1"/>
    <col min="4341" max="4341" width="12.5546875" style="5" customWidth="1"/>
    <col min="4342" max="4342" width="11.109375" style="5" customWidth="1"/>
    <col min="4343" max="4343" width="10.88671875" style="5" customWidth="1"/>
    <col min="4344" max="4344" width="11.33203125" style="5" customWidth="1"/>
    <col min="4345" max="4345" width="11.88671875" style="5" customWidth="1"/>
    <col min="4346" max="4346" width="12.44140625" style="5" customWidth="1"/>
    <col min="4347" max="4347" width="16.109375" style="5" customWidth="1"/>
    <col min="4348" max="4348" width="8.5546875" style="5" customWidth="1"/>
    <col min="4349" max="4349" width="9.5546875" style="5" customWidth="1"/>
    <col min="4350" max="4351" width="9.88671875" style="5" customWidth="1"/>
    <col min="4352" max="4352" width="10.44140625" style="5" customWidth="1"/>
    <col min="4353" max="4353" width="10.109375" style="5" bestFit="1" customWidth="1"/>
    <col min="4354" max="4594" width="8.88671875" style="5"/>
    <col min="4595" max="4595" width="7.44140625" style="5" customWidth="1"/>
    <col min="4596" max="4596" width="23.88671875" style="5" customWidth="1"/>
    <col min="4597" max="4597" width="12.5546875" style="5" customWidth="1"/>
    <col min="4598" max="4598" width="11.109375" style="5" customWidth="1"/>
    <col min="4599" max="4599" width="10.88671875" style="5" customWidth="1"/>
    <col min="4600" max="4600" width="11.33203125" style="5" customWidth="1"/>
    <col min="4601" max="4601" width="11.88671875" style="5" customWidth="1"/>
    <col min="4602" max="4602" width="12.44140625" style="5" customWidth="1"/>
    <col min="4603" max="4603" width="16.109375" style="5" customWidth="1"/>
    <col min="4604" max="4604" width="8.5546875" style="5" customWidth="1"/>
    <col min="4605" max="4605" width="9.5546875" style="5" customWidth="1"/>
    <col min="4606" max="4607" width="9.88671875" style="5" customWidth="1"/>
    <col min="4608" max="4608" width="10.44140625" style="5" customWidth="1"/>
    <col min="4609" max="4609" width="10.109375" style="5" bestFit="1" customWidth="1"/>
    <col min="4610" max="4850" width="8.88671875" style="5"/>
    <col min="4851" max="4851" width="7.44140625" style="5" customWidth="1"/>
    <col min="4852" max="4852" width="23.88671875" style="5" customWidth="1"/>
    <col min="4853" max="4853" width="12.5546875" style="5" customWidth="1"/>
    <col min="4854" max="4854" width="11.109375" style="5" customWidth="1"/>
    <col min="4855" max="4855" width="10.88671875" style="5" customWidth="1"/>
    <col min="4856" max="4856" width="11.33203125" style="5" customWidth="1"/>
    <col min="4857" max="4857" width="11.88671875" style="5" customWidth="1"/>
    <col min="4858" max="4858" width="12.44140625" style="5" customWidth="1"/>
    <col min="4859" max="4859" width="16.109375" style="5" customWidth="1"/>
    <col min="4860" max="4860" width="8.5546875" style="5" customWidth="1"/>
    <col min="4861" max="4861" width="9.5546875" style="5" customWidth="1"/>
    <col min="4862" max="4863" width="9.88671875" style="5" customWidth="1"/>
    <col min="4864" max="4864" width="10.44140625" style="5" customWidth="1"/>
    <col min="4865" max="4865" width="10.109375" style="5" bestFit="1" customWidth="1"/>
    <col min="4866" max="5106" width="8.88671875" style="5"/>
    <col min="5107" max="5107" width="7.44140625" style="5" customWidth="1"/>
    <col min="5108" max="5108" width="23.88671875" style="5" customWidth="1"/>
    <col min="5109" max="5109" width="12.5546875" style="5" customWidth="1"/>
    <col min="5110" max="5110" width="11.109375" style="5" customWidth="1"/>
    <col min="5111" max="5111" width="10.88671875" style="5" customWidth="1"/>
    <col min="5112" max="5112" width="11.33203125" style="5" customWidth="1"/>
    <col min="5113" max="5113" width="11.88671875" style="5" customWidth="1"/>
    <col min="5114" max="5114" width="12.44140625" style="5" customWidth="1"/>
    <col min="5115" max="5115" width="16.109375" style="5" customWidth="1"/>
    <col min="5116" max="5116" width="8.5546875" style="5" customWidth="1"/>
    <col min="5117" max="5117" width="9.5546875" style="5" customWidth="1"/>
    <col min="5118" max="5119" width="9.88671875" style="5" customWidth="1"/>
    <col min="5120" max="5120" width="10.44140625" style="5" customWidth="1"/>
    <col min="5121" max="5121" width="10.109375" style="5" bestFit="1" customWidth="1"/>
    <col min="5122" max="5362" width="8.88671875" style="5"/>
    <col min="5363" max="5363" width="7.44140625" style="5" customWidth="1"/>
    <col min="5364" max="5364" width="23.88671875" style="5" customWidth="1"/>
    <col min="5365" max="5365" width="12.5546875" style="5" customWidth="1"/>
    <col min="5366" max="5366" width="11.109375" style="5" customWidth="1"/>
    <col min="5367" max="5367" width="10.88671875" style="5" customWidth="1"/>
    <col min="5368" max="5368" width="11.33203125" style="5" customWidth="1"/>
    <col min="5369" max="5369" width="11.88671875" style="5" customWidth="1"/>
    <col min="5370" max="5370" width="12.44140625" style="5" customWidth="1"/>
    <col min="5371" max="5371" width="16.109375" style="5" customWidth="1"/>
    <col min="5372" max="5372" width="8.5546875" style="5" customWidth="1"/>
    <col min="5373" max="5373" width="9.5546875" style="5" customWidth="1"/>
    <col min="5374" max="5375" width="9.88671875" style="5" customWidth="1"/>
    <col min="5376" max="5376" width="10.44140625" style="5" customWidth="1"/>
    <col min="5377" max="5377" width="10.109375" style="5" bestFit="1" customWidth="1"/>
    <col min="5378" max="5618" width="8.88671875" style="5"/>
    <col min="5619" max="5619" width="7.44140625" style="5" customWidth="1"/>
    <col min="5620" max="5620" width="23.88671875" style="5" customWidth="1"/>
    <col min="5621" max="5621" width="12.5546875" style="5" customWidth="1"/>
    <col min="5622" max="5622" width="11.109375" style="5" customWidth="1"/>
    <col min="5623" max="5623" width="10.88671875" style="5" customWidth="1"/>
    <col min="5624" max="5624" width="11.33203125" style="5" customWidth="1"/>
    <col min="5625" max="5625" width="11.88671875" style="5" customWidth="1"/>
    <col min="5626" max="5626" width="12.44140625" style="5" customWidth="1"/>
    <col min="5627" max="5627" width="16.109375" style="5" customWidth="1"/>
    <col min="5628" max="5628" width="8.5546875" style="5" customWidth="1"/>
    <col min="5629" max="5629" width="9.5546875" style="5" customWidth="1"/>
    <col min="5630" max="5631" width="9.88671875" style="5" customWidth="1"/>
    <col min="5632" max="5632" width="10.44140625" style="5" customWidth="1"/>
    <col min="5633" max="5633" width="10.109375" style="5" bestFit="1" customWidth="1"/>
    <col min="5634" max="5874" width="8.88671875" style="5"/>
    <col min="5875" max="5875" width="7.44140625" style="5" customWidth="1"/>
    <col min="5876" max="5876" width="23.88671875" style="5" customWidth="1"/>
    <col min="5877" max="5877" width="12.5546875" style="5" customWidth="1"/>
    <col min="5878" max="5878" width="11.109375" style="5" customWidth="1"/>
    <col min="5879" max="5879" width="10.88671875" style="5" customWidth="1"/>
    <col min="5880" max="5880" width="11.33203125" style="5" customWidth="1"/>
    <col min="5881" max="5881" width="11.88671875" style="5" customWidth="1"/>
    <col min="5882" max="5882" width="12.44140625" style="5" customWidth="1"/>
    <col min="5883" max="5883" width="16.109375" style="5" customWidth="1"/>
    <col min="5884" max="5884" width="8.5546875" style="5" customWidth="1"/>
    <col min="5885" max="5885" width="9.5546875" style="5" customWidth="1"/>
    <col min="5886" max="5887" width="9.88671875" style="5" customWidth="1"/>
    <col min="5888" max="5888" width="10.44140625" style="5" customWidth="1"/>
    <col min="5889" max="5889" width="10.109375" style="5" bestFit="1" customWidth="1"/>
    <col min="5890" max="6130" width="8.88671875" style="5"/>
    <col min="6131" max="6131" width="7.44140625" style="5" customWidth="1"/>
    <col min="6132" max="6132" width="23.88671875" style="5" customWidth="1"/>
    <col min="6133" max="6133" width="12.5546875" style="5" customWidth="1"/>
    <col min="6134" max="6134" width="11.109375" style="5" customWidth="1"/>
    <col min="6135" max="6135" width="10.88671875" style="5" customWidth="1"/>
    <col min="6136" max="6136" width="11.33203125" style="5" customWidth="1"/>
    <col min="6137" max="6137" width="11.88671875" style="5" customWidth="1"/>
    <col min="6138" max="6138" width="12.44140625" style="5" customWidth="1"/>
    <col min="6139" max="6139" width="16.109375" style="5" customWidth="1"/>
    <col min="6140" max="6140" width="8.5546875" style="5" customWidth="1"/>
    <col min="6141" max="6141" width="9.5546875" style="5" customWidth="1"/>
    <col min="6142" max="6143" width="9.88671875" style="5" customWidth="1"/>
    <col min="6144" max="6144" width="10.44140625" style="5" customWidth="1"/>
    <col min="6145" max="6145" width="10.109375" style="5" bestFit="1" customWidth="1"/>
    <col min="6146" max="6386" width="8.88671875" style="5"/>
    <col min="6387" max="6387" width="7.44140625" style="5" customWidth="1"/>
    <col min="6388" max="6388" width="23.88671875" style="5" customWidth="1"/>
    <col min="6389" max="6389" width="12.5546875" style="5" customWidth="1"/>
    <col min="6390" max="6390" width="11.109375" style="5" customWidth="1"/>
    <col min="6391" max="6391" width="10.88671875" style="5" customWidth="1"/>
    <col min="6392" max="6392" width="11.33203125" style="5" customWidth="1"/>
    <col min="6393" max="6393" width="11.88671875" style="5" customWidth="1"/>
    <col min="6394" max="6394" width="12.44140625" style="5" customWidth="1"/>
    <col min="6395" max="6395" width="16.109375" style="5" customWidth="1"/>
    <col min="6396" max="6396" width="8.5546875" style="5" customWidth="1"/>
    <col min="6397" max="6397" width="9.5546875" style="5" customWidth="1"/>
    <col min="6398" max="6399" width="9.88671875" style="5" customWidth="1"/>
    <col min="6400" max="6400" width="10.44140625" style="5" customWidth="1"/>
    <col min="6401" max="6401" width="10.109375" style="5" bestFit="1" customWidth="1"/>
    <col min="6402" max="6642" width="8.88671875" style="5"/>
    <col min="6643" max="6643" width="7.44140625" style="5" customWidth="1"/>
    <col min="6644" max="6644" width="23.88671875" style="5" customWidth="1"/>
    <col min="6645" max="6645" width="12.5546875" style="5" customWidth="1"/>
    <col min="6646" max="6646" width="11.109375" style="5" customWidth="1"/>
    <col min="6647" max="6647" width="10.88671875" style="5" customWidth="1"/>
    <col min="6648" max="6648" width="11.33203125" style="5" customWidth="1"/>
    <col min="6649" max="6649" width="11.88671875" style="5" customWidth="1"/>
    <col min="6650" max="6650" width="12.44140625" style="5" customWidth="1"/>
    <col min="6651" max="6651" width="16.109375" style="5" customWidth="1"/>
    <col min="6652" max="6652" width="8.5546875" style="5" customWidth="1"/>
    <col min="6653" max="6653" width="9.5546875" style="5" customWidth="1"/>
    <col min="6654" max="6655" width="9.88671875" style="5" customWidth="1"/>
    <col min="6656" max="6656" width="10.44140625" style="5" customWidth="1"/>
    <col min="6657" max="6657" width="10.109375" style="5" bestFit="1" customWidth="1"/>
    <col min="6658" max="6898" width="8.88671875" style="5"/>
    <col min="6899" max="6899" width="7.44140625" style="5" customWidth="1"/>
    <col min="6900" max="6900" width="23.88671875" style="5" customWidth="1"/>
    <col min="6901" max="6901" width="12.5546875" style="5" customWidth="1"/>
    <col min="6902" max="6902" width="11.109375" style="5" customWidth="1"/>
    <col min="6903" max="6903" width="10.88671875" style="5" customWidth="1"/>
    <col min="6904" max="6904" width="11.33203125" style="5" customWidth="1"/>
    <col min="6905" max="6905" width="11.88671875" style="5" customWidth="1"/>
    <col min="6906" max="6906" width="12.44140625" style="5" customWidth="1"/>
    <col min="6907" max="6907" width="16.109375" style="5" customWidth="1"/>
    <col min="6908" max="6908" width="8.5546875" style="5" customWidth="1"/>
    <col min="6909" max="6909" width="9.5546875" style="5" customWidth="1"/>
    <col min="6910" max="6911" width="9.88671875" style="5" customWidth="1"/>
    <col min="6912" max="6912" width="10.44140625" style="5" customWidth="1"/>
    <col min="6913" max="6913" width="10.109375" style="5" bestFit="1" customWidth="1"/>
    <col min="6914" max="7154" width="8.88671875" style="5"/>
    <col min="7155" max="7155" width="7.44140625" style="5" customWidth="1"/>
    <col min="7156" max="7156" width="23.88671875" style="5" customWidth="1"/>
    <col min="7157" max="7157" width="12.5546875" style="5" customWidth="1"/>
    <col min="7158" max="7158" width="11.109375" style="5" customWidth="1"/>
    <col min="7159" max="7159" width="10.88671875" style="5" customWidth="1"/>
    <col min="7160" max="7160" width="11.33203125" style="5" customWidth="1"/>
    <col min="7161" max="7161" width="11.88671875" style="5" customWidth="1"/>
    <col min="7162" max="7162" width="12.44140625" style="5" customWidth="1"/>
    <col min="7163" max="7163" width="16.109375" style="5" customWidth="1"/>
    <col min="7164" max="7164" width="8.5546875" style="5" customWidth="1"/>
    <col min="7165" max="7165" width="9.5546875" style="5" customWidth="1"/>
    <col min="7166" max="7167" width="9.88671875" style="5" customWidth="1"/>
    <col min="7168" max="7168" width="10.44140625" style="5" customWidth="1"/>
    <col min="7169" max="7169" width="10.109375" style="5" bestFit="1" customWidth="1"/>
    <col min="7170" max="7410" width="8.88671875" style="5"/>
    <col min="7411" max="7411" width="7.44140625" style="5" customWidth="1"/>
    <col min="7412" max="7412" width="23.88671875" style="5" customWidth="1"/>
    <col min="7413" max="7413" width="12.5546875" style="5" customWidth="1"/>
    <col min="7414" max="7414" width="11.109375" style="5" customWidth="1"/>
    <col min="7415" max="7415" width="10.88671875" style="5" customWidth="1"/>
    <col min="7416" max="7416" width="11.33203125" style="5" customWidth="1"/>
    <col min="7417" max="7417" width="11.88671875" style="5" customWidth="1"/>
    <col min="7418" max="7418" width="12.44140625" style="5" customWidth="1"/>
    <col min="7419" max="7419" width="16.109375" style="5" customWidth="1"/>
    <col min="7420" max="7420" width="8.5546875" style="5" customWidth="1"/>
    <col min="7421" max="7421" width="9.5546875" style="5" customWidth="1"/>
    <col min="7422" max="7423" width="9.88671875" style="5" customWidth="1"/>
    <col min="7424" max="7424" width="10.44140625" style="5" customWidth="1"/>
    <col min="7425" max="7425" width="10.109375" style="5" bestFit="1" customWidth="1"/>
    <col min="7426" max="7666" width="8.88671875" style="5"/>
    <col min="7667" max="7667" width="7.44140625" style="5" customWidth="1"/>
    <col min="7668" max="7668" width="23.88671875" style="5" customWidth="1"/>
    <col min="7669" max="7669" width="12.5546875" style="5" customWidth="1"/>
    <col min="7670" max="7670" width="11.109375" style="5" customWidth="1"/>
    <col min="7671" max="7671" width="10.88671875" style="5" customWidth="1"/>
    <col min="7672" max="7672" width="11.33203125" style="5" customWidth="1"/>
    <col min="7673" max="7673" width="11.88671875" style="5" customWidth="1"/>
    <col min="7674" max="7674" width="12.44140625" style="5" customWidth="1"/>
    <col min="7675" max="7675" width="16.109375" style="5" customWidth="1"/>
    <col min="7676" max="7676" width="8.5546875" style="5" customWidth="1"/>
    <col min="7677" max="7677" width="9.5546875" style="5" customWidth="1"/>
    <col min="7678" max="7679" width="9.88671875" style="5" customWidth="1"/>
    <col min="7680" max="7680" width="10.44140625" style="5" customWidth="1"/>
    <col min="7681" max="7681" width="10.109375" style="5" bestFit="1" customWidth="1"/>
    <col min="7682" max="7922" width="8.88671875" style="5"/>
    <col min="7923" max="7923" width="7.44140625" style="5" customWidth="1"/>
    <col min="7924" max="7924" width="23.88671875" style="5" customWidth="1"/>
    <col min="7925" max="7925" width="12.5546875" style="5" customWidth="1"/>
    <col min="7926" max="7926" width="11.109375" style="5" customWidth="1"/>
    <col min="7927" max="7927" width="10.88671875" style="5" customWidth="1"/>
    <col min="7928" max="7928" width="11.33203125" style="5" customWidth="1"/>
    <col min="7929" max="7929" width="11.88671875" style="5" customWidth="1"/>
    <col min="7930" max="7930" width="12.44140625" style="5" customWidth="1"/>
    <col min="7931" max="7931" width="16.109375" style="5" customWidth="1"/>
    <col min="7932" max="7932" width="8.5546875" style="5" customWidth="1"/>
    <col min="7933" max="7933" width="9.5546875" style="5" customWidth="1"/>
    <col min="7934" max="7935" width="9.88671875" style="5" customWidth="1"/>
    <col min="7936" max="7936" width="10.44140625" style="5" customWidth="1"/>
    <col min="7937" max="7937" width="10.109375" style="5" bestFit="1" customWidth="1"/>
    <col min="7938" max="8178" width="8.88671875" style="5"/>
    <col min="8179" max="8179" width="7.44140625" style="5" customWidth="1"/>
    <col min="8180" max="8180" width="23.88671875" style="5" customWidth="1"/>
    <col min="8181" max="8181" width="12.5546875" style="5" customWidth="1"/>
    <col min="8182" max="8182" width="11.109375" style="5" customWidth="1"/>
    <col min="8183" max="8183" width="10.88671875" style="5" customWidth="1"/>
    <col min="8184" max="8184" width="11.33203125" style="5" customWidth="1"/>
    <col min="8185" max="8185" width="11.88671875" style="5" customWidth="1"/>
    <col min="8186" max="8186" width="12.44140625" style="5" customWidth="1"/>
    <col min="8187" max="8187" width="16.109375" style="5" customWidth="1"/>
    <col min="8188" max="8188" width="8.5546875" style="5" customWidth="1"/>
    <col min="8189" max="8189" width="9.5546875" style="5" customWidth="1"/>
    <col min="8190" max="8191" width="9.88671875" style="5" customWidth="1"/>
    <col min="8192" max="8192" width="10.44140625" style="5" customWidth="1"/>
    <col min="8193" max="8193" width="10.109375" style="5" bestFit="1" customWidth="1"/>
    <col min="8194" max="8434" width="8.88671875" style="5"/>
    <col min="8435" max="8435" width="7.44140625" style="5" customWidth="1"/>
    <col min="8436" max="8436" width="23.88671875" style="5" customWidth="1"/>
    <col min="8437" max="8437" width="12.5546875" style="5" customWidth="1"/>
    <col min="8438" max="8438" width="11.109375" style="5" customWidth="1"/>
    <col min="8439" max="8439" width="10.88671875" style="5" customWidth="1"/>
    <col min="8440" max="8440" width="11.33203125" style="5" customWidth="1"/>
    <col min="8441" max="8441" width="11.88671875" style="5" customWidth="1"/>
    <col min="8442" max="8442" width="12.44140625" style="5" customWidth="1"/>
    <col min="8443" max="8443" width="16.109375" style="5" customWidth="1"/>
    <col min="8444" max="8444" width="8.5546875" style="5" customWidth="1"/>
    <col min="8445" max="8445" width="9.5546875" style="5" customWidth="1"/>
    <col min="8446" max="8447" width="9.88671875" style="5" customWidth="1"/>
    <col min="8448" max="8448" width="10.44140625" style="5" customWidth="1"/>
    <col min="8449" max="8449" width="10.109375" style="5" bestFit="1" customWidth="1"/>
    <col min="8450" max="8690" width="8.88671875" style="5"/>
    <col min="8691" max="8691" width="7.44140625" style="5" customWidth="1"/>
    <col min="8692" max="8692" width="23.88671875" style="5" customWidth="1"/>
    <col min="8693" max="8693" width="12.5546875" style="5" customWidth="1"/>
    <col min="8694" max="8694" width="11.109375" style="5" customWidth="1"/>
    <col min="8695" max="8695" width="10.88671875" style="5" customWidth="1"/>
    <col min="8696" max="8696" width="11.33203125" style="5" customWidth="1"/>
    <col min="8697" max="8697" width="11.88671875" style="5" customWidth="1"/>
    <col min="8698" max="8698" width="12.44140625" style="5" customWidth="1"/>
    <col min="8699" max="8699" width="16.109375" style="5" customWidth="1"/>
    <col min="8700" max="8700" width="8.5546875" style="5" customWidth="1"/>
    <col min="8701" max="8701" width="9.5546875" style="5" customWidth="1"/>
    <col min="8702" max="8703" width="9.88671875" style="5" customWidth="1"/>
    <col min="8704" max="8704" width="10.44140625" style="5" customWidth="1"/>
    <col min="8705" max="8705" width="10.109375" style="5" bestFit="1" customWidth="1"/>
    <col min="8706" max="8946" width="8.88671875" style="5"/>
    <col min="8947" max="8947" width="7.44140625" style="5" customWidth="1"/>
    <col min="8948" max="8948" width="23.88671875" style="5" customWidth="1"/>
    <col min="8949" max="8949" width="12.5546875" style="5" customWidth="1"/>
    <col min="8950" max="8950" width="11.109375" style="5" customWidth="1"/>
    <col min="8951" max="8951" width="10.88671875" style="5" customWidth="1"/>
    <col min="8952" max="8952" width="11.33203125" style="5" customWidth="1"/>
    <col min="8953" max="8953" width="11.88671875" style="5" customWidth="1"/>
    <col min="8954" max="8954" width="12.44140625" style="5" customWidth="1"/>
    <col min="8955" max="8955" width="16.109375" style="5" customWidth="1"/>
    <col min="8956" max="8956" width="8.5546875" style="5" customWidth="1"/>
    <col min="8957" max="8957" width="9.5546875" style="5" customWidth="1"/>
    <col min="8958" max="8959" width="9.88671875" style="5" customWidth="1"/>
    <col min="8960" max="8960" width="10.44140625" style="5" customWidth="1"/>
    <col min="8961" max="8961" width="10.109375" style="5" bestFit="1" customWidth="1"/>
    <col min="8962" max="9202" width="8.88671875" style="5"/>
    <col min="9203" max="9203" width="7.44140625" style="5" customWidth="1"/>
    <col min="9204" max="9204" width="23.88671875" style="5" customWidth="1"/>
    <col min="9205" max="9205" width="12.5546875" style="5" customWidth="1"/>
    <col min="9206" max="9206" width="11.109375" style="5" customWidth="1"/>
    <col min="9207" max="9207" width="10.88671875" style="5" customWidth="1"/>
    <col min="9208" max="9208" width="11.33203125" style="5" customWidth="1"/>
    <col min="9209" max="9209" width="11.88671875" style="5" customWidth="1"/>
    <col min="9210" max="9210" width="12.44140625" style="5" customWidth="1"/>
    <col min="9211" max="9211" width="16.109375" style="5" customWidth="1"/>
    <col min="9212" max="9212" width="8.5546875" style="5" customWidth="1"/>
    <col min="9213" max="9213" width="9.5546875" style="5" customWidth="1"/>
    <col min="9214" max="9215" width="9.88671875" style="5" customWidth="1"/>
    <col min="9216" max="9216" width="10.44140625" style="5" customWidth="1"/>
    <col min="9217" max="9217" width="10.109375" style="5" bestFit="1" customWidth="1"/>
    <col min="9218" max="9458" width="8.88671875" style="5"/>
    <col min="9459" max="9459" width="7.44140625" style="5" customWidth="1"/>
    <col min="9460" max="9460" width="23.88671875" style="5" customWidth="1"/>
    <col min="9461" max="9461" width="12.5546875" style="5" customWidth="1"/>
    <col min="9462" max="9462" width="11.109375" style="5" customWidth="1"/>
    <col min="9463" max="9463" width="10.88671875" style="5" customWidth="1"/>
    <col min="9464" max="9464" width="11.33203125" style="5" customWidth="1"/>
    <col min="9465" max="9465" width="11.88671875" style="5" customWidth="1"/>
    <col min="9466" max="9466" width="12.44140625" style="5" customWidth="1"/>
    <col min="9467" max="9467" width="16.109375" style="5" customWidth="1"/>
    <col min="9468" max="9468" width="8.5546875" style="5" customWidth="1"/>
    <col min="9469" max="9469" width="9.5546875" style="5" customWidth="1"/>
    <col min="9470" max="9471" width="9.88671875" style="5" customWidth="1"/>
    <col min="9472" max="9472" width="10.44140625" style="5" customWidth="1"/>
    <col min="9473" max="9473" width="10.109375" style="5" bestFit="1" customWidth="1"/>
    <col min="9474" max="9714" width="8.88671875" style="5"/>
    <col min="9715" max="9715" width="7.44140625" style="5" customWidth="1"/>
    <col min="9716" max="9716" width="23.88671875" style="5" customWidth="1"/>
    <col min="9717" max="9717" width="12.5546875" style="5" customWidth="1"/>
    <col min="9718" max="9718" width="11.109375" style="5" customWidth="1"/>
    <col min="9719" max="9719" width="10.88671875" style="5" customWidth="1"/>
    <col min="9720" max="9720" width="11.33203125" style="5" customWidth="1"/>
    <col min="9721" max="9721" width="11.88671875" style="5" customWidth="1"/>
    <col min="9722" max="9722" width="12.44140625" style="5" customWidth="1"/>
    <col min="9723" max="9723" width="16.109375" style="5" customWidth="1"/>
    <col min="9724" max="9724" width="8.5546875" style="5" customWidth="1"/>
    <col min="9725" max="9725" width="9.5546875" style="5" customWidth="1"/>
    <col min="9726" max="9727" width="9.88671875" style="5" customWidth="1"/>
    <col min="9728" max="9728" width="10.44140625" style="5" customWidth="1"/>
    <col min="9729" max="9729" width="10.109375" style="5" bestFit="1" customWidth="1"/>
    <col min="9730" max="9970" width="8.88671875" style="5"/>
    <col min="9971" max="9971" width="7.44140625" style="5" customWidth="1"/>
    <col min="9972" max="9972" width="23.88671875" style="5" customWidth="1"/>
    <col min="9973" max="9973" width="12.5546875" style="5" customWidth="1"/>
    <col min="9974" max="9974" width="11.109375" style="5" customWidth="1"/>
    <col min="9975" max="9975" width="10.88671875" style="5" customWidth="1"/>
    <col min="9976" max="9976" width="11.33203125" style="5" customWidth="1"/>
    <col min="9977" max="9977" width="11.88671875" style="5" customWidth="1"/>
    <col min="9978" max="9978" width="12.44140625" style="5" customWidth="1"/>
    <col min="9979" max="9979" width="16.109375" style="5" customWidth="1"/>
    <col min="9980" max="9980" width="8.5546875" style="5" customWidth="1"/>
    <col min="9981" max="9981" width="9.5546875" style="5" customWidth="1"/>
    <col min="9982" max="9983" width="9.88671875" style="5" customWidth="1"/>
    <col min="9984" max="9984" width="10.44140625" style="5" customWidth="1"/>
    <col min="9985" max="9985" width="10.109375" style="5" bestFit="1" customWidth="1"/>
    <col min="9986" max="10226" width="8.88671875" style="5"/>
    <col min="10227" max="10227" width="7.44140625" style="5" customWidth="1"/>
    <col min="10228" max="10228" width="23.88671875" style="5" customWidth="1"/>
    <col min="10229" max="10229" width="12.5546875" style="5" customWidth="1"/>
    <col min="10230" max="10230" width="11.109375" style="5" customWidth="1"/>
    <col min="10231" max="10231" width="10.88671875" style="5" customWidth="1"/>
    <col min="10232" max="10232" width="11.33203125" style="5" customWidth="1"/>
    <col min="10233" max="10233" width="11.88671875" style="5" customWidth="1"/>
    <col min="10234" max="10234" width="12.44140625" style="5" customWidth="1"/>
    <col min="10235" max="10235" width="16.109375" style="5" customWidth="1"/>
    <col min="10236" max="10236" width="8.5546875" style="5" customWidth="1"/>
    <col min="10237" max="10237" width="9.5546875" style="5" customWidth="1"/>
    <col min="10238" max="10239" width="9.88671875" style="5" customWidth="1"/>
    <col min="10240" max="10240" width="10.44140625" style="5" customWidth="1"/>
    <col min="10241" max="10241" width="10.109375" style="5" bestFit="1" customWidth="1"/>
    <col min="10242" max="10482" width="8.88671875" style="5"/>
    <col min="10483" max="10483" width="7.44140625" style="5" customWidth="1"/>
    <col min="10484" max="10484" width="23.88671875" style="5" customWidth="1"/>
    <col min="10485" max="10485" width="12.5546875" style="5" customWidth="1"/>
    <col min="10486" max="10486" width="11.109375" style="5" customWidth="1"/>
    <col min="10487" max="10487" width="10.88671875" style="5" customWidth="1"/>
    <col min="10488" max="10488" width="11.33203125" style="5" customWidth="1"/>
    <col min="10489" max="10489" width="11.88671875" style="5" customWidth="1"/>
    <col min="10490" max="10490" width="12.44140625" style="5" customWidth="1"/>
    <col min="10491" max="10491" width="16.109375" style="5" customWidth="1"/>
    <col min="10492" max="10492" width="8.5546875" style="5" customWidth="1"/>
    <col min="10493" max="10493" width="9.5546875" style="5" customWidth="1"/>
    <col min="10494" max="10495" width="9.88671875" style="5" customWidth="1"/>
    <col min="10496" max="10496" width="10.44140625" style="5" customWidth="1"/>
    <col min="10497" max="10497" width="10.109375" style="5" bestFit="1" customWidth="1"/>
    <col min="10498" max="10738" width="8.88671875" style="5"/>
    <col min="10739" max="10739" width="7.44140625" style="5" customWidth="1"/>
    <col min="10740" max="10740" width="23.88671875" style="5" customWidth="1"/>
    <col min="10741" max="10741" width="12.5546875" style="5" customWidth="1"/>
    <col min="10742" max="10742" width="11.109375" style="5" customWidth="1"/>
    <col min="10743" max="10743" width="10.88671875" style="5" customWidth="1"/>
    <col min="10744" max="10744" width="11.33203125" style="5" customWidth="1"/>
    <col min="10745" max="10745" width="11.88671875" style="5" customWidth="1"/>
    <col min="10746" max="10746" width="12.44140625" style="5" customWidth="1"/>
    <col min="10747" max="10747" width="16.109375" style="5" customWidth="1"/>
    <col min="10748" max="10748" width="8.5546875" style="5" customWidth="1"/>
    <col min="10749" max="10749" width="9.5546875" style="5" customWidth="1"/>
    <col min="10750" max="10751" width="9.88671875" style="5" customWidth="1"/>
    <col min="10752" max="10752" width="10.44140625" style="5" customWidth="1"/>
    <col min="10753" max="10753" width="10.109375" style="5" bestFit="1" customWidth="1"/>
    <col min="10754" max="10994" width="8.88671875" style="5"/>
    <col min="10995" max="10995" width="7.44140625" style="5" customWidth="1"/>
    <col min="10996" max="10996" width="23.88671875" style="5" customWidth="1"/>
    <col min="10997" max="10997" width="12.5546875" style="5" customWidth="1"/>
    <col min="10998" max="10998" width="11.109375" style="5" customWidth="1"/>
    <col min="10999" max="10999" width="10.88671875" style="5" customWidth="1"/>
    <col min="11000" max="11000" width="11.33203125" style="5" customWidth="1"/>
    <col min="11001" max="11001" width="11.88671875" style="5" customWidth="1"/>
    <col min="11002" max="11002" width="12.44140625" style="5" customWidth="1"/>
    <col min="11003" max="11003" width="16.109375" style="5" customWidth="1"/>
    <col min="11004" max="11004" width="8.5546875" style="5" customWidth="1"/>
    <col min="11005" max="11005" width="9.5546875" style="5" customWidth="1"/>
    <col min="11006" max="11007" width="9.88671875" style="5" customWidth="1"/>
    <col min="11008" max="11008" width="10.44140625" style="5" customWidth="1"/>
    <col min="11009" max="11009" width="10.109375" style="5" bestFit="1" customWidth="1"/>
    <col min="11010" max="11250" width="8.88671875" style="5"/>
    <col min="11251" max="11251" width="7.44140625" style="5" customWidth="1"/>
    <col min="11252" max="11252" width="23.88671875" style="5" customWidth="1"/>
    <col min="11253" max="11253" width="12.5546875" style="5" customWidth="1"/>
    <col min="11254" max="11254" width="11.109375" style="5" customWidth="1"/>
    <col min="11255" max="11255" width="10.88671875" style="5" customWidth="1"/>
    <col min="11256" max="11256" width="11.33203125" style="5" customWidth="1"/>
    <col min="11257" max="11257" width="11.88671875" style="5" customWidth="1"/>
    <col min="11258" max="11258" width="12.44140625" style="5" customWidth="1"/>
    <col min="11259" max="11259" width="16.109375" style="5" customWidth="1"/>
    <col min="11260" max="11260" width="8.5546875" style="5" customWidth="1"/>
    <col min="11261" max="11261" width="9.5546875" style="5" customWidth="1"/>
    <col min="11262" max="11263" width="9.88671875" style="5" customWidth="1"/>
    <col min="11264" max="11264" width="10.44140625" style="5" customWidth="1"/>
    <col min="11265" max="11265" width="10.109375" style="5" bestFit="1" customWidth="1"/>
    <col min="11266" max="11506" width="8.88671875" style="5"/>
    <col min="11507" max="11507" width="7.44140625" style="5" customWidth="1"/>
    <col min="11508" max="11508" width="23.88671875" style="5" customWidth="1"/>
    <col min="11509" max="11509" width="12.5546875" style="5" customWidth="1"/>
    <col min="11510" max="11510" width="11.109375" style="5" customWidth="1"/>
    <col min="11511" max="11511" width="10.88671875" style="5" customWidth="1"/>
    <col min="11512" max="11512" width="11.33203125" style="5" customWidth="1"/>
    <col min="11513" max="11513" width="11.88671875" style="5" customWidth="1"/>
    <col min="11514" max="11514" width="12.44140625" style="5" customWidth="1"/>
    <col min="11515" max="11515" width="16.109375" style="5" customWidth="1"/>
    <col min="11516" max="11516" width="8.5546875" style="5" customWidth="1"/>
    <col min="11517" max="11517" width="9.5546875" style="5" customWidth="1"/>
    <col min="11518" max="11519" width="9.88671875" style="5" customWidth="1"/>
    <col min="11520" max="11520" width="10.44140625" style="5" customWidth="1"/>
    <col min="11521" max="11521" width="10.109375" style="5" bestFit="1" customWidth="1"/>
    <col min="11522" max="11762" width="8.88671875" style="5"/>
    <col min="11763" max="11763" width="7.44140625" style="5" customWidth="1"/>
    <col min="11764" max="11764" width="23.88671875" style="5" customWidth="1"/>
    <col min="11765" max="11765" width="12.5546875" style="5" customWidth="1"/>
    <col min="11766" max="11766" width="11.109375" style="5" customWidth="1"/>
    <col min="11767" max="11767" width="10.88671875" style="5" customWidth="1"/>
    <col min="11768" max="11768" width="11.33203125" style="5" customWidth="1"/>
    <col min="11769" max="11769" width="11.88671875" style="5" customWidth="1"/>
    <col min="11770" max="11770" width="12.44140625" style="5" customWidth="1"/>
    <col min="11771" max="11771" width="16.109375" style="5" customWidth="1"/>
    <col min="11772" max="11772" width="8.5546875" style="5" customWidth="1"/>
    <col min="11773" max="11773" width="9.5546875" style="5" customWidth="1"/>
    <col min="11774" max="11775" width="9.88671875" style="5" customWidth="1"/>
    <col min="11776" max="11776" width="10.44140625" style="5" customWidth="1"/>
    <col min="11777" max="11777" width="10.109375" style="5" bestFit="1" customWidth="1"/>
    <col min="11778" max="12018" width="8.88671875" style="5"/>
    <col min="12019" max="12019" width="7.44140625" style="5" customWidth="1"/>
    <col min="12020" max="12020" width="23.88671875" style="5" customWidth="1"/>
    <col min="12021" max="12021" width="12.5546875" style="5" customWidth="1"/>
    <col min="12022" max="12022" width="11.109375" style="5" customWidth="1"/>
    <col min="12023" max="12023" width="10.88671875" style="5" customWidth="1"/>
    <col min="12024" max="12024" width="11.33203125" style="5" customWidth="1"/>
    <col min="12025" max="12025" width="11.88671875" style="5" customWidth="1"/>
    <col min="12026" max="12026" width="12.44140625" style="5" customWidth="1"/>
    <col min="12027" max="12027" width="16.109375" style="5" customWidth="1"/>
    <col min="12028" max="12028" width="8.5546875" style="5" customWidth="1"/>
    <col min="12029" max="12029" width="9.5546875" style="5" customWidth="1"/>
    <col min="12030" max="12031" width="9.88671875" style="5" customWidth="1"/>
    <col min="12032" max="12032" width="10.44140625" style="5" customWidth="1"/>
    <col min="12033" max="12033" width="10.109375" style="5" bestFit="1" customWidth="1"/>
    <col min="12034" max="12274" width="8.88671875" style="5"/>
    <col min="12275" max="12275" width="7.44140625" style="5" customWidth="1"/>
    <col min="12276" max="12276" width="23.88671875" style="5" customWidth="1"/>
    <col min="12277" max="12277" width="12.5546875" style="5" customWidth="1"/>
    <col min="12278" max="12278" width="11.109375" style="5" customWidth="1"/>
    <col min="12279" max="12279" width="10.88671875" style="5" customWidth="1"/>
    <col min="12280" max="12280" width="11.33203125" style="5" customWidth="1"/>
    <col min="12281" max="12281" width="11.88671875" style="5" customWidth="1"/>
    <col min="12282" max="12282" width="12.44140625" style="5" customWidth="1"/>
    <col min="12283" max="12283" width="16.109375" style="5" customWidth="1"/>
    <col min="12284" max="12284" width="8.5546875" style="5" customWidth="1"/>
    <col min="12285" max="12285" width="9.5546875" style="5" customWidth="1"/>
    <col min="12286" max="12287" width="9.88671875" style="5" customWidth="1"/>
    <col min="12288" max="12288" width="10.44140625" style="5" customWidth="1"/>
    <col min="12289" max="12289" width="10.109375" style="5" bestFit="1" customWidth="1"/>
    <col min="12290" max="12530" width="8.88671875" style="5"/>
    <col min="12531" max="12531" width="7.44140625" style="5" customWidth="1"/>
    <col min="12532" max="12532" width="23.88671875" style="5" customWidth="1"/>
    <col min="12533" max="12533" width="12.5546875" style="5" customWidth="1"/>
    <col min="12534" max="12534" width="11.109375" style="5" customWidth="1"/>
    <col min="12535" max="12535" width="10.88671875" style="5" customWidth="1"/>
    <col min="12536" max="12536" width="11.33203125" style="5" customWidth="1"/>
    <col min="12537" max="12537" width="11.88671875" style="5" customWidth="1"/>
    <col min="12538" max="12538" width="12.44140625" style="5" customWidth="1"/>
    <col min="12539" max="12539" width="16.109375" style="5" customWidth="1"/>
    <col min="12540" max="12540" width="8.5546875" style="5" customWidth="1"/>
    <col min="12541" max="12541" width="9.5546875" style="5" customWidth="1"/>
    <col min="12542" max="12543" width="9.88671875" style="5" customWidth="1"/>
    <col min="12544" max="12544" width="10.44140625" style="5" customWidth="1"/>
    <col min="12545" max="12545" width="10.109375" style="5" bestFit="1" customWidth="1"/>
    <col min="12546" max="12786" width="8.88671875" style="5"/>
    <col min="12787" max="12787" width="7.44140625" style="5" customWidth="1"/>
    <col min="12788" max="12788" width="23.88671875" style="5" customWidth="1"/>
    <col min="12789" max="12789" width="12.5546875" style="5" customWidth="1"/>
    <col min="12790" max="12790" width="11.109375" style="5" customWidth="1"/>
    <col min="12791" max="12791" width="10.88671875" style="5" customWidth="1"/>
    <col min="12792" max="12792" width="11.33203125" style="5" customWidth="1"/>
    <col min="12793" max="12793" width="11.88671875" style="5" customWidth="1"/>
    <col min="12794" max="12794" width="12.44140625" style="5" customWidth="1"/>
    <col min="12795" max="12795" width="16.109375" style="5" customWidth="1"/>
    <col min="12796" max="12796" width="8.5546875" style="5" customWidth="1"/>
    <col min="12797" max="12797" width="9.5546875" style="5" customWidth="1"/>
    <col min="12798" max="12799" width="9.88671875" style="5" customWidth="1"/>
    <col min="12800" max="12800" width="10.44140625" style="5" customWidth="1"/>
    <col min="12801" max="12801" width="10.109375" style="5" bestFit="1" customWidth="1"/>
    <col min="12802" max="13042" width="8.88671875" style="5"/>
    <col min="13043" max="13043" width="7.44140625" style="5" customWidth="1"/>
    <col min="13044" max="13044" width="23.88671875" style="5" customWidth="1"/>
    <col min="13045" max="13045" width="12.5546875" style="5" customWidth="1"/>
    <col min="13046" max="13046" width="11.109375" style="5" customWidth="1"/>
    <col min="13047" max="13047" width="10.88671875" style="5" customWidth="1"/>
    <col min="13048" max="13048" width="11.33203125" style="5" customWidth="1"/>
    <col min="13049" max="13049" width="11.88671875" style="5" customWidth="1"/>
    <col min="13050" max="13050" width="12.44140625" style="5" customWidth="1"/>
    <col min="13051" max="13051" width="16.109375" style="5" customWidth="1"/>
    <col min="13052" max="13052" width="8.5546875" style="5" customWidth="1"/>
    <col min="13053" max="13053" width="9.5546875" style="5" customWidth="1"/>
    <col min="13054" max="13055" width="9.88671875" style="5" customWidth="1"/>
    <col min="13056" max="13056" width="10.44140625" style="5" customWidth="1"/>
    <col min="13057" max="13057" width="10.109375" style="5" bestFit="1" customWidth="1"/>
    <col min="13058" max="13298" width="8.88671875" style="5"/>
    <col min="13299" max="13299" width="7.44140625" style="5" customWidth="1"/>
    <col min="13300" max="13300" width="23.88671875" style="5" customWidth="1"/>
    <col min="13301" max="13301" width="12.5546875" style="5" customWidth="1"/>
    <col min="13302" max="13302" width="11.109375" style="5" customWidth="1"/>
    <col min="13303" max="13303" width="10.88671875" style="5" customWidth="1"/>
    <col min="13304" max="13304" width="11.33203125" style="5" customWidth="1"/>
    <col min="13305" max="13305" width="11.88671875" style="5" customWidth="1"/>
    <col min="13306" max="13306" width="12.44140625" style="5" customWidth="1"/>
    <col min="13307" max="13307" width="16.109375" style="5" customWidth="1"/>
    <col min="13308" max="13308" width="8.5546875" style="5" customWidth="1"/>
    <col min="13309" max="13309" width="9.5546875" style="5" customWidth="1"/>
    <col min="13310" max="13311" width="9.88671875" style="5" customWidth="1"/>
    <col min="13312" max="13312" width="10.44140625" style="5" customWidth="1"/>
    <col min="13313" max="13313" width="10.109375" style="5" bestFit="1" customWidth="1"/>
    <col min="13314" max="13554" width="8.88671875" style="5"/>
    <col min="13555" max="13555" width="7.44140625" style="5" customWidth="1"/>
    <col min="13556" max="13556" width="23.88671875" style="5" customWidth="1"/>
    <col min="13557" max="13557" width="12.5546875" style="5" customWidth="1"/>
    <col min="13558" max="13558" width="11.109375" style="5" customWidth="1"/>
    <col min="13559" max="13559" width="10.88671875" style="5" customWidth="1"/>
    <col min="13560" max="13560" width="11.33203125" style="5" customWidth="1"/>
    <col min="13561" max="13561" width="11.88671875" style="5" customWidth="1"/>
    <col min="13562" max="13562" width="12.44140625" style="5" customWidth="1"/>
    <col min="13563" max="13563" width="16.109375" style="5" customWidth="1"/>
    <col min="13564" max="13564" width="8.5546875" style="5" customWidth="1"/>
    <col min="13565" max="13565" width="9.5546875" style="5" customWidth="1"/>
    <col min="13566" max="13567" width="9.88671875" style="5" customWidth="1"/>
    <col min="13568" max="13568" width="10.44140625" style="5" customWidth="1"/>
    <col min="13569" max="13569" width="10.109375" style="5" bestFit="1" customWidth="1"/>
    <col min="13570" max="13810" width="8.88671875" style="5"/>
    <col min="13811" max="13811" width="7.44140625" style="5" customWidth="1"/>
    <col min="13812" max="13812" width="23.88671875" style="5" customWidth="1"/>
    <col min="13813" max="13813" width="12.5546875" style="5" customWidth="1"/>
    <col min="13814" max="13814" width="11.109375" style="5" customWidth="1"/>
    <col min="13815" max="13815" width="10.88671875" style="5" customWidth="1"/>
    <col min="13816" max="13816" width="11.33203125" style="5" customWidth="1"/>
    <col min="13817" max="13817" width="11.88671875" style="5" customWidth="1"/>
    <col min="13818" max="13818" width="12.44140625" style="5" customWidth="1"/>
    <col min="13819" max="13819" width="16.109375" style="5" customWidth="1"/>
    <col min="13820" max="13820" width="8.5546875" style="5" customWidth="1"/>
    <col min="13821" max="13821" width="9.5546875" style="5" customWidth="1"/>
    <col min="13822" max="13823" width="9.88671875" style="5" customWidth="1"/>
    <col min="13824" max="13824" width="10.44140625" style="5" customWidth="1"/>
    <col min="13825" max="13825" width="10.109375" style="5" bestFit="1" customWidth="1"/>
    <col min="13826" max="14066" width="8.88671875" style="5"/>
    <col min="14067" max="14067" width="7.44140625" style="5" customWidth="1"/>
    <col min="14068" max="14068" width="23.88671875" style="5" customWidth="1"/>
    <col min="14069" max="14069" width="12.5546875" style="5" customWidth="1"/>
    <col min="14070" max="14070" width="11.109375" style="5" customWidth="1"/>
    <col min="14071" max="14071" width="10.88671875" style="5" customWidth="1"/>
    <col min="14072" max="14072" width="11.33203125" style="5" customWidth="1"/>
    <col min="14073" max="14073" width="11.88671875" style="5" customWidth="1"/>
    <col min="14074" max="14074" width="12.44140625" style="5" customWidth="1"/>
    <col min="14075" max="14075" width="16.109375" style="5" customWidth="1"/>
    <col min="14076" max="14076" width="8.5546875" style="5" customWidth="1"/>
    <col min="14077" max="14077" width="9.5546875" style="5" customWidth="1"/>
    <col min="14078" max="14079" width="9.88671875" style="5" customWidth="1"/>
    <col min="14080" max="14080" width="10.44140625" style="5" customWidth="1"/>
    <col min="14081" max="14081" width="10.109375" style="5" bestFit="1" customWidth="1"/>
    <col min="14082" max="14322" width="8.88671875" style="5"/>
    <col min="14323" max="14323" width="7.44140625" style="5" customWidth="1"/>
    <col min="14324" max="14324" width="23.88671875" style="5" customWidth="1"/>
    <col min="14325" max="14325" width="12.5546875" style="5" customWidth="1"/>
    <col min="14326" max="14326" width="11.109375" style="5" customWidth="1"/>
    <col min="14327" max="14327" width="10.88671875" style="5" customWidth="1"/>
    <col min="14328" max="14328" width="11.33203125" style="5" customWidth="1"/>
    <col min="14329" max="14329" width="11.88671875" style="5" customWidth="1"/>
    <col min="14330" max="14330" width="12.44140625" style="5" customWidth="1"/>
    <col min="14331" max="14331" width="16.109375" style="5" customWidth="1"/>
    <col min="14332" max="14332" width="8.5546875" style="5" customWidth="1"/>
    <col min="14333" max="14333" width="9.5546875" style="5" customWidth="1"/>
    <col min="14334" max="14335" width="9.88671875" style="5" customWidth="1"/>
    <col min="14336" max="14336" width="10.44140625" style="5" customWidth="1"/>
    <col min="14337" max="14337" width="10.109375" style="5" bestFit="1" customWidth="1"/>
    <col min="14338" max="14578" width="8.88671875" style="5"/>
    <col min="14579" max="14579" width="7.44140625" style="5" customWidth="1"/>
    <col min="14580" max="14580" width="23.88671875" style="5" customWidth="1"/>
    <col min="14581" max="14581" width="12.5546875" style="5" customWidth="1"/>
    <col min="14582" max="14582" width="11.109375" style="5" customWidth="1"/>
    <col min="14583" max="14583" width="10.88671875" style="5" customWidth="1"/>
    <col min="14584" max="14584" width="11.33203125" style="5" customWidth="1"/>
    <col min="14585" max="14585" width="11.88671875" style="5" customWidth="1"/>
    <col min="14586" max="14586" width="12.44140625" style="5" customWidth="1"/>
    <col min="14587" max="14587" width="16.109375" style="5" customWidth="1"/>
    <col min="14588" max="14588" width="8.5546875" style="5" customWidth="1"/>
    <col min="14589" max="14589" width="9.5546875" style="5" customWidth="1"/>
    <col min="14590" max="14591" width="9.88671875" style="5" customWidth="1"/>
    <col min="14592" max="14592" width="10.44140625" style="5" customWidth="1"/>
    <col min="14593" max="14593" width="10.109375" style="5" bestFit="1" customWidth="1"/>
    <col min="14594" max="14834" width="8.88671875" style="5"/>
    <col min="14835" max="14835" width="7.44140625" style="5" customWidth="1"/>
    <col min="14836" max="14836" width="23.88671875" style="5" customWidth="1"/>
    <col min="14837" max="14837" width="12.5546875" style="5" customWidth="1"/>
    <col min="14838" max="14838" width="11.109375" style="5" customWidth="1"/>
    <col min="14839" max="14839" width="10.88671875" style="5" customWidth="1"/>
    <col min="14840" max="14840" width="11.33203125" style="5" customWidth="1"/>
    <col min="14841" max="14841" width="11.88671875" style="5" customWidth="1"/>
    <col min="14842" max="14842" width="12.44140625" style="5" customWidth="1"/>
    <col min="14843" max="14843" width="16.109375" style="5" customWidth="1"/>
    <col min="14844" max="14844" width="8.5546875" style="5" customWidth="1"/>
    <col min="14845" max="14845" width="9.5546875" style="5" customWidth="1"/>
    <col min="14846" max="14847" width="9.88671875" style="5" customWidth="1"/>
    <col min="14848" max="14848" width="10.44140625" style="5" customWidth="1"/>
    <col min="14849" max="14849" width="10.109375" style="5" bestFit="1" customWidth="1"/>
    <col min="14850" max="15090" width="8.88671875" style="5"/>
    <col min="15091" max="15091" width="7.44140625" style="5" customWidth="1"/>
    <col min="15092" max="15092" width="23.88671875" style="5" customWidth="1"/>
    <col min="15093" max="15093" width="12.5546875" style="5" customWidth="1"/>
    <col min="15094" max="15094" width="11.109375" style="5" customWidth="1"/>
    <col min="15095" max="15095" width="10.88671875" style="5" customWidth="1"/>
    <col min="15096" max="15096" width="11.33203125" style="5" customWidth="1"/>
    <col min="15097" max="15097" width="11.88671875" style="5" customWidth="1"/>
    <col min="15098" max="15098" width="12.44140625" style="5" customWidth="1"/>
    <col min="15099" max="15099" width="16.109375" style="5" customWidth="1"/>
    <col min="15100" max="15100" width="8.5546875" style="5" customWidth="1"/>
    <col min="15101" max="15101" width="9.5546875" style="5" customWidth="1"/>
    <col min="15102" max="15103" width="9.88671875" style="5" customWidth="1"/>
    <col min="15104" max="15104" width="10.44140625" style="5" customWidth="1"/>
    <col min="15105" max="15105" width="10.109375" style="5" bestFit="1" customWidth="1"/>
    <col min="15106" max="15346" width="8.88671875" style="5"/>
    <col min="15347" max="15347" width="7.44140625" style="5" customWidth="1"/>
    <col min="15348" max="15348" width="23.88671875" style="5" customWidth="1"/>
    <col min="15349" max="15349" width="12.5546875" style="5" customWidth="1"/>
    <col min="15350" max="15350" width="11.109375" style="5" customWidth="1"/>
    <col min="15351" max="15351" width="10.88671875" style="5" customWidth="1"/>
    <col min="15352" max="15352" width="11.33203125" style="5" customWidth="1"/>
    <col min="15353" max="15353" width="11.88671875" style="5" customWidth="1"/>
    <col min="15354" max="15354" width="12.44140625" style="5" customWidth="1"/>
    <col min="15355" max="15355" width="16.109375" style="5" customWidth="1"/>
    <col min="15356" max="15356" width="8.5546875" style="5" customWidth="1"/>
    <col min="15357" max="15357" width="9.5546875" style="5" customWidth="1"/>
    <col min="15358" max="15359" width="9.88671875" style="5" customWidth="1"/>
    <col min="15360" max="15360" width="10.44140625" style="5" customWidth="1"/>
    <col min="15361" max="15361" width="10.109375" style="5" bestFit="1" customWidth="1"/>
    <col min="15362" max="15602" width="8.88671875" style="5"/>
    <col min="15603" max="15603" width="7.44140625" style="5" customWidth="1"/>
    <col min="15604" max="15604" width="23.88671875" style="5" customWidth="1"/>
    <col min="15605" max="15605" width="12.5546875" style="5" customWidth="1"/>
    <col min="15606" max="15606" width="11.109375" style="5" customWidth="1"/>
    <col min="15607" max="15607" width="10.88671875" style="5" customWidth="1"/>
    <col min="15608" max="15608" width="11.33203125" style="5" customWidth="1"/>
    <col min="15609" max="15609" width="11.88671875" style="5" customWidth="1"/>
    <col min="15610" max="15610" width="12.44140625" style="5" customWidth="1"/>
    <col min="15611" max="15611" width="16.109375" style="5" customWidth="1"/>
    <col min="15612" max="15612" width="8.5546875" style="5" customWidth="1"/>
    <col min="15613" max="15613" width="9.5546875" style="5" customWidth="1"/>
    <col min="15614" max="15615" width="9.88671875" style="5" customWidth="1"/>
    <col min="15616" max="15616" width="10.44140625" style="5" customWidth="1"/>
    <col min="15617" max="15617" width="10.109375" style="5" bestFit="1" customWidth="1"/>
    <col min="15618" max="15858" width="8.88671875" style="5"/>
    <col min="15859" max="15859" width="7.44140625" style="5" customWidth="1"/>
    <col min="15860" max="15860" width="23.88671875" style="5" customWidth="1"/>
    <col min="15861" max="15861" width="12.5546875" style="5" customWidth="1"/>
    <col min="15862" max="15862" width="11.109375" style="5" customWidth="1"/>
    <col min="15863" max="15863" width="10.88671875" style="5" customWidth="1"/>
    <col min="15864" max="15864" width="11.33203125" style="5" customWidth="1"/>
    <col min="15865" max="15865" width="11.88671875" style="5" customWidth="1"/>
    <col min="15866" max="15866" width="12.44140625" style="5" customWidth="1"/>
    <col min="15867" max="15867" width="16.109375" style="5" customWidth="1"/>
    <col min="15868" max="15868" width="8.5546875" style="5" customWidth="1"/>
    <col min="15869" max="15869" width="9.5546875" style="5" customWidth="1"/>
    <col min="15870" max="15871" width="9.88671875" style="5" customWidth="1"/>
    <col min="15872" max="15872" width="10.44140625" style="5" customWidth="1"/>
    <col min="15873" max="15873" width="10.109375" style="5" bestFit="1" customWidth="1"/>
    <col min="15874" max="16114" width="8.88671875" style="5"/>
    <col min="16115" max="16115" width="7.44140625" style="5" customWidth="1"/>
    <col min="16116" max="16116" width="23.88671875" style="5" customWidth="1"/>
    <col min="16117" max="16117" width="12.5546875" style="5" customWidth="1"/>
    <col min="16118" max="16118" width="11.109375" style="5" customWidth="1"/>
    <col min="16119" max="16119" width="10.88671875" style="5" customWidth="1"/>
    <col min="16120" max="16120" width="11.33203125" style="5" customWidth="1"/>
    <col min="16121" max="16121" width="11.88671875" style="5" customWidth="1"/>
    <col min="16122" max="16122" width="12.44140625" style="5" customWidth="1"/>
    <col min="16123" max="16123" width="16.109375" style="5" customWidth="1"/>
    <col min="16124" max="16124" width="8.5546875" style="5" customWidth="1"/>
    <col min="16125" max="16125" width="9.5546875" style="5" customWidth="1"/>
    <col min="16126" max="16127" width="9.88671875" style="5" customWidth="1"/>
    <col min="16128" max="16128" width="10.44140625" style="5" customWidth="1"/>
    <col min="16129" max="16129" width="10.109375" style="5" bestFit="1" customWidth="1"/>
    <col min="16130" max="16384" width="8.88671875" style="5"/>
  </cols>
  <sheetData>
    <row r="1" spans="1:11" ht="19.8" customHeight="1" x14ac:dyDescent="0.4">
      <c r="A1" s="232" t="s">
        <v>0</v>
      </c>
      <c r="B1" s="232"/>
      <c r="C1" s="232"/>
      <c r="D1" s="232"/>
      <c r="E1" s="232"/>
      <c r="F1" s="232"/>
      <c r="G1" s="232"/>
    </row>
    <row r="2" spans="1:11" ht="19.8" customHeight="1" x14ac:dyDescent="0.3">
      <c r="A2" s="233" t="s">
        <v>27</v>
      </c>
      <c r="B2" s="233"/>
      <c r="C2" s="233"/>
      <c r="D2" s="233"/>
      <c r="E2" s="233"/>
      <c r="F2" s="233"/>
      <c r="G2" s="233"/>
    </row>
    <row r="3" spans="1:11" ht="44.4" customHeight="1" x14ac:dyDescent="0.3">
      <c r="A3" s="234" t="s">
        <v>79</v>
      </c>
      <c r="B3" s="234"/>
      <c r="C3" s="234"/>
      <c r="D3" s="234"/>
      <c r="E3" s="234"/>
      <c r="F3" s="234"/>
      <c r="G3" s="234"/>
      <c r="H3" s="234"/>
    </row>
    <row r="4" spans="1:11" s="10" customFormat="1" ht="19.8" customHeight="1" x14ac:dyDescent="0.35">
      <c r="A4" s="6" t="s">
        <v>80</v>
      </c>
      <c r="B4" s="7"/>
      <c r="C4" s="7"/>
      <c r="D4" s="7"/>
      <c r="E4" s="7"/>
      <c r="F4" s="7"/>
      <c r="G4" s="7"/>
      <c r="H4" s="8"/>
      <c r="I4" s="9"/>
    </row>
    <row r="5" spans="1:11" ht="19.8" customHeight="1" x14ac:dyDescent="0.35">
      <c r="A5" s="11" t="s">
        <v>24</v>
      </c>
      <c r="B5" s="12"/>
      <c r="C5" s="13"/>
      <c r="D5" s="14"/>
      <c r="E5" s="127">
        <v>6447.1</v>
      </c>
      <c r="F5" s="15" t="s">
        <v>28</v>
      </c>
    </row>
    <row r="6" spans="1:11" s="19" customFormat="1" ht="23.4" customHeight="1" x14ac:dyDescent="0.3">
      <c r="A6" s="235" t="s">
        <v>19</v>
      </c>
      <c r="B6" s="235"/>
      <c r="C6" s="235"/>
      <c r="D6" s="235"/>
      <c r="E6" s="235"/>
      <c r="F6" s="235"/>
      <c r="G6" s="235"/>
      <c r="H6" s="235"/>
      <c r="I6" s="17"/>
      <c r="J6" s="18"/>
      <c r="K6" s="18"/>
    </row>
    <row r="7" spans="1:11" ht="19.8" customHeight="1" x14ac:dyDescent="0.25">
      <c r="A7" s="20">
        <v>1</v>
      </c>
      <c r="B7" s="20"/>
      <c r="C7" s="219" t="s">
        <v>1</v>
      </c>
      <c r="D7" s="220"/>
      <c r="E7" s="221"/>
      <c r="F7" s="236">
        <v>2010</v>
      </c>
      <c r="G7" s="236"/>
    </row>
    <row r="8" spans="1:11" ht="19.8" customHeight="1" x14ac:dyDescent="0.25">
      <c r="A8" s="20">
        <v>2</v>
      </c>
      <c r="B8" s="20"/>
      <c r="C8" s="219" t="s">
        <v>2</v>
      </c>
      <c r="D8" s="220"/>
      <c r="E8" s="221"/>
      <c r="F8" s="236">
        <v>10</v>
      </c>
      <c r="G8" s="236"/>
    </row>
    <row r="9" spans="1:11" ht="19.8" customHeight="1" x14ac:dyDescent="0.25">
      <c r="A9" s="20">
        <v>3</v>
      </c>
      <c r="B9" s="20"/>
      <c r="C9" s="219" t="s">
        <v>3</v>
      </c>
      <c r="D9" s="220"/>
      <c r="E9" s="221"/>
      <c r="F9" s="236">
        <v>76</v>
      </c>
      <c r="G9" s="236"/>
    </row>
    <row r="10" spans="1:11" ht="19.8" customHeight="1" x14ac:dyDescent="0.3">
      <c r="A10" s="20">
        <v>4</v>
      </c>
      <c r="B10" s="20"/>
      <c r="C10" s="219" t="s">
        <v>4</v>
      </c>
      <c r="D10" s="220"/>
      <c r="E10" s="221"/>
      <c r="F10" s="237">
        <v>6447.1</v>
      </c>
      <c r="G10" s="237"/>
    </row>
    <row r="11" spans="1:11" ht="24" customHeight="1" x14ac:dyDescent="0.25">
      <c r="A11" s="20">
        <v>5</v>
      </c>
      <c r="B11" s="20"/>
      <c r="C11" s="219" t="s">
        <v>5</v>
      </c>
      <c r="D11" s="220"/>
      <c r="E11" s="221"/>
      <c r="F11" s="218">
        <v>726.4</v>
      </c>
      <c r="G11" s="218"/>
    </row>
    <row r="12" spans="1:11" ht="27" customHeight="1" x14ac:dyDescent="0.25">
      <c r="A12" s="20">
        <v>6</v>
      </c>
      <c r="B12" s="20"/>
      <c r="C12" s="215" t="s">
        <v>6</v>
      </c>
      <c r="D12" s="216"/>
      <c r="E12" s="217"/>
      <c r="F12" s="218">
        <v>1605</v>
      </c>
      <c r="G12" s="218"/>
    </row>
    <row r="13" spans="1:11" ht="37.200000000000003" customHeight="1" x14ac:dyDescent="0.3">
      <c r="A13" s="20">
        <v>7</v>
      </c>
      <c r="B13" s="20"/>
      <c r="C13" s="219" t="s">
        <v>7</v>
      </c>
      <c r="D13" s="220"/>
      <c r="E13" s="221"/>
      <c r="F13" s="222" t="s">
        <v>8</v>
      </c>
      <c r="G13" s="222"/>
    </row>
    <row r="14" spans="1:11" ht="19.8" customHeight="1" x14ac:dyDescent="0.3">
      <c r="A14" s="20">
        <v>8</v>
      </c>
      <c r="B14" s="20"/>
      <c r="C14" s="219" t="s">
        <v>9</v>
      </c>
      <c r="D14" s="220"/>
      <c r="E14" s="221"/>
      <c r="F14" s="225" t="s">
        <v>10</v>
      </c>
      <c r="G14" s="225"/>
    </row>
    <row r="15" spans="1:11" ht="19.8" customHeight="1" x14ac:dyDescent="0.3">
      <c r="A15" s="20">
        <v>9</v>
      </c>
      <c r="B15" s="20"/>
      <c r="C15" s="219" t="s">
        <v>11</v>
      </c>
      <c r="D15" s="220"/>
      <c r="E15" s="221"/>
      <c r="F15" s="223" t="s">
        <v>12</v>
      </c>
      <c r="G15" s="223"/>
    </row>
    <row r="16" spans="1:11" ht="25.8" customHeight="1" x14ac:dyDescent="0.3">
      <c r="A16" s="20">
        <v>10</v>
      </c>
      <c r="B16" s="20"/>
      <c r="C16" s="219" t="s">
        <v>13</v>
      </c>
      <c r="D16" s="220"/>
      <c r="E16" s="221"/>
      <c r="F16" s="223" t="s">
        <v>12</v>
      </c>
      <c r="G16" s="223"/>
    </row>
    <row r="17" spans="1:23" ht="28.8" customHeight="1" x14ac:dyDescent="0.3">
      <c r="A17" s="20">
        <v>11</v>
      </c>
      <c r="B17" s="20"/>
      <c r="C17" s="219" t="s">
        <v>14</v>
      </c>
      <c r="D17" s="220"/>
      <c r="E17" s="221"/>
      <c r="F17" s="226" t="s">
        <v>15</v>
      </c>
      <c r="G17" s="227"/>
    </row>
    <row r="18" spans="1:23" ht="42.6" customHeight="1" x14ac:dyDescent="0.3">
      <c r="A18" s="20">
        <v>12</v>
      </c>
      <c r="B18" s="20"/>
      <c r="C18" s="219" t="s">
        <v>16</v>
      </c>
      <c r="D18" s="220"/>
      <c r="E18" s="221"/>
      <c r="F18" s="228" t="s">
        <v>84</v>
      </c>
      <c r="G18" s="229"/>
    </row>
    <row r="19" spans="1:23" ht="19.8" customHeight="1" x14ac:dyDescent="0.3">
      <c r="A19" s="206" t="s">
        <v>17</v>
      </c>
      <c r="B19" s="206"/>
      <c r="C19" s="206"/>
      <c r="D19" s="206"/>
      <c r="E19" s="206"/>
      <c r="F19" s="206"/>
      <c r="G19" s="206"/>
    </row>
    <row r="20" spans="1:23" ht="33" customHeight="1" x14ac:dyDescent="0.3">
      <c r="A20" s="21"/>
      <c r="B20" s="21"/>
      <c r="C20" s="21"/>
      <c r="D20" s="223" t="s">
        <v>18</v>
      </c>
      <c r="E20" s="223"/>
      <c r="F20" s="224" t="s">
        <v>85</v>
      </c>
      <c r="G20" s="224"/>
      <c r="H20" s="126"/>
    </row>
    <row r="21" spans="1:23" s="19" customFormat="1" ht="22.8" customHeight="1" thickBot="1" x14ac:dyDescent="0.35">
      <c r="A21" s="208" t="s">
        <v>29</v>
      </c>
      <c r="B21" s="208"/>
      <c r="C21" s="208"/>
      <c r="D21" s="208"/>
      <c r="E21" s="208"/>
      <c r="F21" s="208"/>
      <c r="G21" s="208"/>
      <c r="H21" s="208"/>
      <c r="I21" s="22"/>
    </row>
    <row r="22" spans="1:23" ht="19.2" hidden="1" customHeight="1" thickBot="1" x14ac:dyDescent="0.35">
      <c r="A22" s="23"/>
      <c r="B22" s="24"/>
      <c r="C22" s="25"/>
      <c r="D22" s="26"/>
      <c r="E22" s="27"/>
      <c r="F22" s="27"/>
      <c r="G22" s="28"/>
      <c r="H22" s="4"/>
      <c r="I22" s="29"/>
    </row>
    <row r="23" spans="1:23" s="37" customFormat="1" ht="56.4" customHeight="1" thickBot="1" x14ac:dyDescent="0.35">
      <c r="A23" s="30" t="s">
        <v>21</v>
      </c>
      <c r="B23" s="31" t="s">
        <v>30</v>
      </c>
      <c r="C23" s="32" t="s">
        <v>31</v>
      </c>
      <c r="D23" s="175" t="s">
        <v>32</v>
      </c>
      <c r="E23" s="175" t="s">
        <v>33</v>
      </c>
      <c r="F23" s="33" t="s">
        <v>34</v>
      </c>
      <c r="G23" s="34" t="s">
        <v>35</v>
      </c>
      <c r="H23" s="35" t="s">
        <v>36</v>
      </c>
      <c r="I23" s="36"/>
    </row>
    <row r="24" spans="1:23" s="37" customFormat="1" ht="18" customHeight="1" x14ac:dyDescent="0.3">
      <c r="A24" s="38">
        <v>1</v>
      </c>
      <c r="B24" s="39">
        <v>2</v>
      </c>
      <c r="C24" s="139">
        <v>3</v>
      </c>
      <c r="D24" s="176">
        <v>4</v>
      </c>
      <c r="E24" s="176">
        <v>5</v>
      </c>
      <c r="F24" s="40">
        <v>6</v>
      </c>
      <c r="G24" s="194">
        <v>7</v>
      </c>
      <c r="H24" s="195">
        <v>8</v>
      </c>
      <c r="I24" s="36"/>
    </row>
    <row r="25" spans="1:23" s="45" customFormat="1" ht="32.4" customHeight="1" x14ac:dyDescent="0.3">
      <c r="A25" s="41" t="s">
        <v>37</v>
      </c>
      <c r="B25" s="42" t="s">
        <v>81</v>
      </c>
      <c r="C25" s="135">
        <v>70005.489999999874</v>
      </c>
      <c r="D25" s="82">
        <v>8.43</v>
      </c>
      <c r="E25" s="135">
        <v>509668.32</v>
      </c>
      <c r="F25" s="148">
        <v>467238.63</v>
      </c>
      <c r="G25" s="43">
        <f>E25</f>
        <v>509668.32</v>
      </c>
      <c r="H25" s="50">
        <f>H26+H32+H39+H40</f>
        <v>47892.037640392162</v>
      </c>
      <c r="I25" s="44"/>
      <c r="K25" s="238"/>
      <c r="L25" s="238"/>
      <c r="W25" s="46" t="e">
        <f>#REF!+#REF!+#REF!+#REF!</f>
        <v>#REF!</v>
      </c>
    </row>
    <row r="26" spans="1:23" s="52" customFormat="1" ht="24" customHeight="1" x14ac:dyDescent="0.3">
      <c r="A26" s="47" t="s">
        <v>22</v>
      </c>
      <c r="B26" s="48" t="s">
        <v>38</v>
      </c>
      <c r="C26" s="81"/>
      <c r="D26" s="177">
        <v>3.22</v>
      </c>
      <c r="E26" s="178">
        <v>194677.57893238438</v>
      </c>
      <c r="F26" s="145">
        <v>178470.7459786477</v>
      </c>
      <c r="G26" s="49">
        <f>E26</f>
        <v>194677.57893238438</v>
      </c>
      <c r="H26" s="50">
        <f>C26+E26-F26</f>
        <v>16206.832953736681</v>
      </c>
      <c r="I26" s="51"/>
    </row>
    <row r="27" spans="1:23" s="57" customFormat="1" ht="24.6" customHeight="1" x14ac:dyDescent="0.3">
      <c r="A27" s="53" t="s">
        <v>39</v>
      </c>
      <c r="B27" s="54" t="s">
        <v>40</v>
      </c>
      <c r="C27" s="81"/>
      <c r="D27" s="179">
        <v>1.7066000000000001</v>
      </c>
      <c r="E27" s="180">
        <v>103179.11683416371</v>
      </c>
      <c r="F27" s="142">
        <v>94589.495368683274</v>
      </c>
      <c r="G27" s="55">
        <f>E27</f>
        <v>103179.11683416371</v>
      </c>
      <c r="H27" s="50"/>
      <c r="I27" s="56"/>
    </row>
    <row r="28" spans="1:23" s="57" customFormat="1" ht="33" customHeight="1" x14ac:dyDescent="0.3">
      <c r="A28" s="53" t="s">
        <v>41</v>
      </c>
      <c r="B28" s="54" t="s">
        <v>42</v>
      </c>
      <c r="C28" s="81"/>
      <c r="D28" s="179">
        <v>1.5134000000000001</v>
      </c>
      <c r="E28" s="180">
        <v>91498.462098220654</v>
      </c>
      <c r="F28" s="142">
        <v>83881.250609964423</v>
      </c>
      <c r="G28" s="55">
        <f>E28</f>
        <v>91498.462098220654</v>
      </c>
      <c r="H28" s="50"/>
      <c r="I28" s="56"/>
    </row>
    <row r="29" spans="1:23" s="62" customFormat="1" ht="20.399999999999999" customHeight="1" x14ac:dyDescent="0.3">
      <c r="A29" s="58"/>
      <c r="B29" s="59" t="s">
        <v>43</v>
      </c>
      <c r="C29" s="81"/>
      <c r="D29" s="181" t="s">
        <v>44</v>
      </c>
      <c r="E29" s="182">
        <v>129.96</v>
      </c>
      <c r="F29" s="140"/>
      <c r="G29" s="60"/>
      <c r="H29" s="50"/>
      <c r="I29" s="61"/>
    </row>
    <row r="30" spans="1:23" s="62" customFormat="1" ht="20.399999999999999" customHeight="1" x14ac:dyDescent="0.3">
      <c r="A30" s="58"/>
      <c r="B30" s="59" t="s">
        <v>45</v>
      </c>
      <c r="C30" s="81"/>
      <c r="D30" s="183"/>
      <c r="E30" s="182">
        <v>14543.993550000001</v>
      </c>
      <c r="F30" s="140"/>
      <c r="G30" s="60"/>
      <c r="H30" s="50"/>
      <c r="I30" s="61"/>
    </row>
    <row r="31" spans="1:23" s="62" customFormat="1" ht="20.399999999999999" customHeight="1" x14ac:dyDescent="0.3">
      <c r="A31" s="58"/>
      <c r="B31" s="59" t="s">
        <v>46</v>
      </c>
      <c r="C31" s="81"/>
      <c r="D31" s="181"/>
      <c r="E31" s="182">
        <v>76824.508548220649</v>
      </c>
      <c r="F31" s="140"/>
      <c r="G31" s="60"/>
      <c r="H31" s="50"/>
      <c r="I31" s="61"/>
    </row>
    <row r="32" spans="1:23" s="66" customFormat="1" ht="24" customHeight="1" x14ac:dyDescent="0.3">
      <c r="A32" s="63" t="s">
        <v>23</v>
      </c>
      <c r="B32" s="64" t="s">
        <v>47</v>
      </c>
      <c r="C32" s="81"/>
      <c r="D32" s="184"/>
      <c r="E32" s="185">
        <v>87665.369395017799</v>
      </c>
      <c r="F32" s="141">
        <v>73545.955704803622</v>
      </c>
      <c r="G32" s="65">
        <f>G33+G35+G36+G37</f>
        <v>84037.836868327402</v>
      </c>
      <c r="H32" s="50">
        <f>C32+E32-F32</f>
        <v>14119.413690214176</v>
      </c>
      <c r="I32" s="36"/>
    </row>
    <row r="33" spans="1:20" s="57" customFormat="1" ht="25.8" customHeight="1" x14ac:dyDescent="0.3">
      <c r="A33" s="53" t="s">
        <v>48</v>
      </c>
      <c r="B33" s="67" t="s">
        <v>49</v>
      </c>
      <c r="C33" s="81"/>
      <c r="D33" s="179">
        <v>0.87</v>
      </c>
      <c r="E33" s="180">
        <v>52599.221637010676</v>
      </c>
      <c r="F33" s="142">
        <v>48220.356832740217</v>
      </c>
      <c r="G33" s="55">
        <f>E33</f>
        <v>52599.221637010676</v>
      </c>
      <c r="H33" s="68">
        <f>E33-F33</f>
        <v>4378.864804270459</v>
      </c>
      <c r="I33" s="69"/>
    </row>
    <row r="34" spans="1:20" s="57" customFormat="1" ht="15" customHeight="1" x14ac:dyDescent="0.3">
      <c r="A34" s="53"/>
      <c r="B34" s="67" t="s">
        <v>50</v>
      </c>
      <c r="C34" s="81"/>
      <c r="D34" s="179">
        <v>0.13</v>
      </c>
      <c r="E34" s="180">
        <v>7859.6538078291824</v>
      </c>
      <c r="F34" s="142">
        <v>7205.3406761565839</v>
      </c>
      <c r="G34" s="55"/>
      <c r="H34" s="68">
        <f>E34-F34</f>
        <v>654.3131316725985</v>
      </c>
      <c r="I34" s="69"/>
    </row>
    <row r="35" spans="1:20" s="73" customFormat="1" ht="27" customHeight="1" x14ac:dyDescent="0.3">
      <c r="A35" s="70" t="s">
        <v>51</v>
      </c>
      <c r="B35" s="54" t="s">
        <v>52</v>
      </c>
      <c r="C35" s="81"/>
      <c r="D35" s="186">
        <v>0.37</v>
      </c>
      <c r="E35" s="187">
        <v>22369.783914590749</v>
      </c>
      <c r="F35" s="143">
        <v>20507.508078291816</v>
      </c>
      <c r="G35" s="71">
        <f>E35</f>
        <v>22369.783914590749</v>
      </c>
      <c r="H35" s="68">
        <f>E35-F35</f>
        <v>1862.2758362989334</v>
      </c>
      <c r="I35" s="72"/>
    </row>
    <row r="36" spans="1:20" s="73" customFormat="1" ht="43.8" customHeight="1" x14ac:dyDescent="0.3">
      <c r="A36" s="70" t="s">
        <v>53</v>
      </c>
      <c r="B36" s="54" t="s">
        <v>54</v>
      </c>
      <c r="C36" s="81"/>
      <c r="D36" s="186">
        <v>0.06</v>
      </c>
      <c r="E36" s="187">
        <v>3627.5325266903915</v>
      </c>
      <c r="F36" s="143">
        <v>3325.5418505338075</v>
      </c>
      <c r="G36" s="71"/>
      <c r="H36" s="68">
        <f>E36-F36</f>
        <v>301.99067615658396</v>
      </c>
      <c r="I36" s="72"/>
    </row>
    <row r="37" spans="1:20" s="73" customFormat="1" ht="37.799999999999997" customHeight="1" x14ac:dyDescent="0.3">
      <c r="A37" s="70" t="s">
        <v>55</v>
      </c>
      <c r="B37" s="74" t="s">
        <v>56</v>
      </c>
      <c r="C37" s="81"/>
      <c r="D37" s="188">
        <v>0.15</v>
      </c>
      <c r="E37" s="187">
        <v>9068.8313167259785</v>
      </c>
      <c r="F37" s="143">
        <v>1492.548943237801</v>
      </c>
      <c r="G37" s="71">
        <f>E37</f>
        <v>9068.8313167259785</v>
      </c>
      <c r="H37" s="68">
        <f t="shared" ref="H37:H42" si="0">C37+E37-F37</f>
        <v>7576.2823734881777</v>
      </c>
      <c r="I37" s="72"/>
    </row>
    <row r="38" spans="1:20" s="77" customFormat="1" ht="40.200000000000003" customHeight="1" x14ac:dyDescent="0.3">
      <c r="A38" s="75" t="s">
        <v>57</v>
      </c>
      <c r="B38" s="74" t="s">
        <v>58</v>
      </c>
      <c r="C38" s="135"/>
      <c r="D38" s="189">
        <v>0.14000000000000001</v>
      </c>
      <c r="E38" s="189">
        <v>8464.2425622775809</v>
      </c>
      <c r="F38" s="144">
        <v>7759.5976512455527</v>
      </c>
      <c r="G38" s="76">
        <f>E38</f>
        <v>8464.2425622775809</v>
      </c>
      <c r="H38" s="50">
        <f t="shared" si="0"/>
        <v>704.64491103202818</v>
      </c>
      <c r="I38" s="72"/>
    </row>
    <row r="39" spans="1:20" s="79" customFormat="1" ht="23.4" customHeight="1" x14ac:dyDescent="0.3">
      <c r="A39" s="47" t="s">
        <v>59</v>
      </c>
      <c r="B39" s="48" t="s">
        <v>60</v>
      </c>
      <c r="C39" s="81"/>
      <c r="D39" s="178">
        <v>0.78</v>
      </c>
      <c r="E39" s="178">
        <v>47157.922846975096</v>
      </c>
      <c r="F39" s="145">
        <v>43232.044056939507</v>
      </c>
      <c r="G39" s="49">
        <f>E39</f>
        <v>47157.922846975096</v>
      </c>
      <c r="H39" s="50">
        <f t="shared" si="0"/>
        <v>3925.8787900355892</v>
      </c>
      <c r="I39" s="78"/>
    </row>
    <row r="40" spans="1:20" s="52" customFormat="1" ht="25.8" customHeight="1" x14ac:dyDescent="0.3">
      <c r="A40" s="47" t="s">
        <v>61</v>
      </c>
      <c r="B40" s="48" t="s">
        <v>62</v>
      </c>
      <c r="C40" s="81"/>
      <c r="D40" s="177">
        <v>2.71</v>
      </c>
      <c r="E40" s="178">
        <v>163843.55245551604</v>
      </c>
      <c r="F40" s="145">
        <v>150203.64024911032</v>
      </c>
      <c r="G40" s="49">
        <f>E40</f>
        <v>163843.55245551604</v>
      </c>
      <c r="H40" s="50">
        <f t="shared" si="0"/>
        <v>13639.912206405716</v>
      </c>
      <c r="I40" s="29"/>
    </row>
    <row r="41" spans="1:20" s="80" customFormat="1" ht="20.399999999999999" customHeight="1" x14ac:dyDescent="0.3">
      <c r="A41" s="47" t="s">
        <v>63</v>
      </c>
      <c r="B41" s="48" t="s">
        <v>64</v>
      </c>
      <c r="C41" s="135"/>
      <c r="D41" s="178">
        <v>0</v>
      </c>
      <c r="E41" s="178"/>
      <c r="F41" s="145"/>
      <c r="G41" s="49"/>
      <c r="H41" s="50">
        <f t="shared" si="0"/>
        <v>0</v>
      </c>
      <c r="I41" s="29"/>
    </row>
    <row r="42" spans="1:20" s="84" customFormat="1" ht="46.2" customHeight="1" thickBot="1" x14ac:dyDescent="0.35">
      <c r="A42" s="200">
        <v>2</v>
      </c>
      <c r="B42" s="201" t="s">
        <v>65</v>
      </c>
      <c r="C42" s="202">
        <v>42477.299999999959</v>
      </c>
      <c r="D42" s="203">
        <v>3.58</v>
      </c>
      <c r="E42" s="202">
        <v>216037.3</v>
      </c>
      <c r="F42" s="202">
        <v>204079.56</v>
      </c>
      <c r="G42" s="204">
        <f t="shared" ref="G42" si="1">E42</f>
        <v>216037.3</v>
      </c>
      <c r="H42" s="205">
        <f t="shared" si="0"/>
        <v>54435.03999999995</v>
      </c>
      <c r="I42" s="83"/>
      <c r="L42" s="238"/>
    </row>
    <row r="43" spans="1:20" s="168" customFormat="1" ht="5.4" customHeight="1" x14ac:dyDescent="0.3">
      <c r="A43" s="196"/>
      <c r="B43" s="197"/>
      <c r="C43" s="198"/>
      <c r="D43" s="198"/>
      <c r="E43" s="199"/>
      <c r="F43" s="199"/>
      <c r="G43" s="198"/>
      <c r="H43" s="198"/>
      <c r="I43" s="167"/>
    </row>
    <row r="44" spans="1:20" s="134" customFormat="1" ht="25.8" customHeight="1" thickBot="1" x14ac:dyDescent="0.35">
      <c r="A44" s="128" t="s">
        <v>66</v>
      </c>
      <c r="B44" s="129" t="s">
        <v>25</v>
      </c>
      <c r="C44" s="130">
        <v>13295.160000000002</v>
      </c>
      <c r="D44" s="131"/>
      <c r="E44" s="131"/>
      <c r="F44" s="131"/>
      <c r="G44" s="131"/>
      <c r="H44" s="132">
        <f>C44</f>
        <v>13295.160000000002</v>
      </c>
      <c r="I44" s="133"/>
    </row>
    <row r="45" spans="1:20" s="45" customFormat="1" ht="34.799999999999997" customHeight="1" thickBot="1" x14ac:dyDescent="0.35">
      <c r="A45" s="85">
        <v>4</v>
      </c>
      <c r="B45" s="86" t="s">
        <v>67</v>
      </c>
      <c r="C45" s="138">
        <v>10883.550000000003</v>
      </c>
      <c r="D45" s="190">
        <v>1.56</v>
      </c>
      <c r="E45" s="146">
        <v>94249.68</v>
      </c>
      <c r="F45" s="146">
        <v>81184.5</v>
      </c>
      <c r="G45" s="138">
        <f>F51</f>
        <v>237186.23</v>
      </c>
      <c r="H45" s="87">
        <f>C45+E45-F45</f>
        <v>23948.729999999996</v>
      </c>
      <c r="I45" s="44"/>
      <c r="L45" s="238"/>
    </row>
    <row r="46" spans="1:20" s="45" customFormat="1" ht="22.2" customHeight="1" x14ac:dyDescent="0.3">
      <c r="A46" s="88">
        <v>5</v>
      </c>
      <c r="B46" s="89" t="s">
        <v>68</v>
      </c>
      <c r="C46" s="90"/>
      <c r="D46" s="191"/>
      <c r="E46" s="147"/>
      <c r="F46" s="147"/>
      <c r="G46" s="91"/>
      <c r="H46" s="92"/>
      <c r="I46" s="93"/>
    </row>
    <row r="47" spans="1:20" s="45" customFormat="1" ht="33" customHeight="1" x14ac:dyDescent="0.3">
      <c r="A47" s="94"/>
      <c r="B47" s="95" t="s">
        <v>69</v>
      </c>
      <c r="C47" s="96">
        <v>23585.869999999995</v>
      </c>
      <c r="D47" s="192" t="s">
        <v>70</v>
      </c>
      <c r="E47" s="148">
        <v>305704.81</v>
      </c>
      <c r="F47" s="148">
        <v>277959.28000000003</v>
      </c>
      <c r="G47" s="49">
        <f t="shared" ref="G47" si="2">E47</f>
        <v>305704.81</v>
      </c>
      <c r="H47" s="68">
        <f>C47+E47-F47</f>
        <v>51331.399999999965</v>
      </c>
      <c r="I47" s="93"/>
    </row>
    <row r="48" spans="1:20" s="100" customFormat="1" ht="40.200000000000003" customHeight="1" thickBot="1" x14ac:dyDescent="0.3">
      <c r="A48" s="136"/>
      <c r="B48" s="137" t="s">
        <v>71</v>
      </c>
      <c r="C48" s="151">
        <v>-4399.989999999998</v>
      </c>
      <c r="D48" s="193" t="s">
        <v>72</v>
      </c>
      <c r="E48" s="149">
        <v>59976.76</v>
      </c>
      <c r="F48" s="149">
        <v>58511.51</v>
      </c>
      <c r="G48" s="149">
        <f>E48</f>
        <v>59976.76</v>
      </c>
      <c r="H48" s="150">
        <f t="shared" ref="H48" si="3">C48+E48-F48</f>
        <v>-2934.739999999998</v>
      </c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</row>
    <row r="49" spans="1:20" s="102" customFormat="1" ht="37.799999999999997" customHeight="1" thickBot="1" x14ac:dyDescent="0.35">
      <c r="A49" s="209" t="s">
        <v>20</v>
      </c>
      <c r="B49" s="210"/>
      <c r="C49" s="210"/>
      <c r="D49" s="210"/>
      <c r="E49" s="210"/>
      <c r="F49" s="210"/>
      <c r="G49" s="210"/>
      <c r="H49" s="211"/>
      <c r="I49" s="101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</row>
    <row r="50" spans="1:20" s="110" customFormat="1" ht="71.400000000000006" customHeight="1" thickBot="1" x14ac:dyDescent="0.35">
      <c r="A50" s="103" t="s">
        <v>21</v>
      </c>
      <c r="B50" s="104"/>
      <c r="C50" s="105"/>
      <c r="D50" s="106" t="s">
        <v>73</v>
      </c>
      <c r="E50" s="105" t="s">
        <v>74</v>
      </c>
      <c r="F50" s="105" t="s">
        <v>75</v>
      </c>
      <c r="G50" s="107" t="s">
        <v>35</v>
      </c>
      <c r="H50" s="174" t="s">
        <v>76</v>
      </c>
      <c r="I50" s="108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</row>
    <row r="51" spans="1:20" s="110" customFormat="1" ht="27.6" customHeight="1" x14ac:dyDescent="0.3">
      <c r="A51" s="111"/>
      <c r="B51" s="112"/>
      <c r="C51" s="113"/>
      <c r="D51" s="169">
        <v>157755.56</v>
      </c>
      <c r="E51" s="170" t="s">
        <v>67</v>
      </c>
      <c r="F51" s="171">
        <f>F52+F54+F53</f>
        <v>237186.23</v>
      </c>
      <c r="G51" s="114"/>
      <c r="H51" s="115">
        <f>D51+F45-G45</f>
        <v>1753.8299999999872</v>
      </c>
      <c r="I51" s="108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</row>
    <row r="52" spans="1:20" s="110" customFormat="1" ht="38.4" customHeight="1" x14ac:dyDescent="0.3">
      <c r="A52" s="157">
        <v>1</v>
      </c>
      <c r="B52" s="152" t="s">
        <v>83</v>
      </c>
      <c r="C52" s="116"/>
      <c r="D52" s="172"/>
      <c r="E52" s="173"/>
      <c r="F52" s="156">
        <v>69084.56</v>
      </c>
      <c r="G52" s="153">
        <f>F52</f>
        <v>69084.56</v>
      </c>
      <c r="H52" s="116"/>
      <c r="I52" s="108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</row>
    <row r="53" spans="1:20" s="110" customFormat="1" ht="38.4" customHeight="1" x14ac:dyDescent="0.3">
      <c r="A53" s="157">
        <v>2</v>
      </c>
      <c r="B53" s="158" t="s">
        <v>86</v>
      </c>
      <c r="C53" s="116"/>
      <c r="D53" s="116"/>
      <c r="E53" s="159"/>
      <c r="F53" s="160">
        <v>135383.92000000001</v>
      </c>
      <c r="G53" s="153">
        <f>F53</f>
        <v>135383.92000000001</v>
      </c>
      <c r="H53" s="116"/>
      <c r="I53" s="108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</row>
    <row r="54" spans="1:20" s="110" customFormat="1" ht="33.6" customHeight="1" x14ac:dyDescent="0.3">
      <c r="A54" s="157">
        <v>3</v>
      </c>
      <c r="B54" s="158" t="s">
        <v>87</v>
      </c>
      <c r="C54" s="116"/>
      <c r="D54" s="116"/>
      <c r="E54" s="159"/>
      <c r="F54" s="160">
        <v>32717.75</v>
      </c>
      <c r="G54" s="153">
        <f>F54</f>
        <v>32717.75</v>
      </c>
      <c r="H54" s="116"/>
      <c r="I54" s="108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</row>
    <row r="55" spans="1:20" s="110" customFormat="1" ht="27" customHeight="1" x14ac:dyDescent="0.3">
      <c r="A55" s="214" t="s">
        <v>92</v>
      </c>
      <c r="B55" s="214"/>
      <c r="C55" s="214"/>
      <c r="D55" s="214"/>
      <c r="E55" s="214"/>
      <c r="F55" s="214"/>
      <c r="G55" s="214"/>
      <c r="H55" s="214"/>
      <c r="I55" s="108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</row>
    <row r="56" spans="1:20" s="155" customFormat="1" ht="18" customHeight="1" x14ac:dyDescent="0.3">
      <c r="A56" s="212" t="s">
        <v>82</v>
      </c>
      <c r="B56" s="212"/>
      <c r="C56" s="212"/>
      <c r="D56" s="212"/>
      <c r="E56" s="212"/>
      <c r="F56" s="212"/>
      <c r="G56" s="212"/>
      <c r="H56" s="212"/>
      <c r="I56" s="97"/>
      <c r="J56" s="99"/>
      <c r="K56" s="99"/>
      <c r="L56" s="99"/>
      <c r="M56" s="99"/>
      <c r="N56" s="99"/>
      <c r="O56" s="99"/>
      <c r="P56" s="99"/>
      <c r="Q56" s="154"/>
      <c r="R56" s="154"/>
      <c r="S56" s="154"/>
      <c r="T56" s="154"/>
    </row>
    <row r="57" spans="1:20" s="73" customFormat="1" ht="87" customHeight="1" x14ac:dyDescent="0.3">
      <c r="A57" s="213" t="s">
        <v>77</v>
      </c>
      <c r="B57" s="213"/>
      <c r="C57" s="213"/>
      <c r="D57" s="213"/>
      <c r="E57" s="213"/>
      <c r="F57" s="213"/>
      <c r="G57" s="213"/>
      <c r="H57" s="213"/>
      <c r="I57" s="2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s="73" customFormat="1" ht="61.8" customHeight="1" x14ac:dyDescent="0.3">
      <c r="A58" s="213" t="s">
        <v>78</v>
      </c>
      <c r="B58" s="213"/>
      <c r="C58" s="213"/>
      <c r="D58" s="213"/>
      <c r="E58" s="213"/>
      <c r="F58" s="213"/>
      <c r="G58" s="118"/>
      <c r="H58" s="118"/>
      <c r="I58" s="2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s="79" customFormat="1" ht="58.8" customHeight="1" x14ac:dyDescent="0.3">
      <c r="A59" s="230" t="s">
        <v>91</v>
      </c>
      <c r="B59" s="230"/>
      <c r="C59" s="163" t="s">
        <v>89</v>
      </c>
      <c r="D59" s="163" t="s">
        <v>88</v>
      </c>
      <c r="E59" s="164" t="s">
        <v>90</v>
      </c>
      <c r="F59" s="161"/>
      <c r="G59" s="16"/>
      <c r="H59" s="3"/>
      <c r="I59" s="2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s="52" customFormat="1" ht="26.4" customHeight="1" x14ac:dyDescent="0.3">
      <c r="A60" s="231"/>
      <c r="B60" s="231"/>
      <c r="C60" s="165">
        <v>18000</v>
      </c>
      <c r="D60" s="165">
        <v>6000</v>
      </c>
      <c r="E60" s="166">
        <f>D60+C60</f>
        <v>24000</v>
      </c>
      <c r="F60" s="1"/>
      <c r="G60" s="16"/>
      <c r="H60" s="3"/>
      <c r="I60" s="2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s="73" customFormat="1" ht="30.6" customHeight="1" x14ac:dyDescent="0.3">
      <c r="A61" s="207" t="s">
        <v>26</v>
      </c>
      <c r="B61" s="207"/>
      <c r="C61" s="207"/>
      <c r="D61" s="207"/>
      <c r="E61" s="207"/>
      <c r="F61" s="207"/>
      <c r="G61" s="207"/>
      <c r="H61" s="3"/>
      <c r="I61" s="2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s="45" customFormat="1" ht="19.8" customHeight="1" x14ac:dyDescent="0.3">
      <c r="A62" s="119"/>
      <c r="B62" s="5"/>
      <c r="C62" s="162"/>
      <c r="D62" s="14"/>
      <c r="E62" s="14"/>
      <c r="F62" s="122"/>
      <c r="G62" s="16"/>
      <c r="H62" s="3"/>
      <c r="I62" s="2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s="45" customFormat="1" ht="43.8" customHeight="1" x14ac:dyDescent="0.3">
      <c r="A63" s="119"/>
      <c r="B63" s="5"/>
      <c r="C63" s="162"/>
      <c r="D63" s="14"/>
      <c r="E63" s="14"/>
      <c r="F63" s="122"/>
      <c r="G63" s="122"/>
      <c r="H63" s="3"/>
      <c r="I63" s="2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43.8" customHeight="1" x14ac:dyDescent="0.3">
      <c r="C64" s="162"/>
      <c r="D64" s="14"/>
      <c r="E64" s="14"/>
    </row>
    <row r="65" spans="1:20" ht="43.8" customHeight="1" x14ac:dyDescent="0.3">
      <c r="C65" s="162"/>
      <c r="D65" s="14"/>
      <c r="E65" s="14"/>
    </row>
    <row r="68" spans="1:20" s="10" customFormat="1" ht="43.8" customHeight="1" x14ac:dyDescent="0.3">
      <c r="A68" s="119"/>
      <c r="B68" s="5"/>
      <c r="C68" s="120"/>
      <c r="D68" s="121"/>
      <c r="E68" s="122"/>
      <c r="F68" s="122"/>
      <c r="G68" s="16"/>
      <c r="H68" s="3"/>
      <c r="I68" s="2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s="10" customFormat="1" ht="43.8" customHeight="1" x14ac:dyDescent="0.3">
      <c r="A69" s="119"/>
      <c r="B69" s="5"/>
      <c r="C69" s="120"/>
      <c r="D69" s="121"/>
      <c r="E69" s="122"/>
      <c r="F69" s="122"/>
      <c r="G69" s="16"/>
      <c r="H69" s="3"/>
      <c r="I69" s="2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s="10" customFormat="1" ht="43.8" customHeight="1" x14ac:dyDescent="0.3">
      <c r="A70" s="119"/>
      <c r="B70" s="5"/>
      <c r="C70" s="120"/>
      <c r="D70" s="121"/>
      <c r="E70" s="122"/>
      <c r="F70" s="122"/>
      <c r="G70" s="16"/>
      <c r="H70" s="3"/>
      <c r="I70" s="2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2" spans="1:20" s="117" customFormat="1" ht="43.8" customHeight="1" x14ac:dyDescent="0.3">
      <c r="A72" s="119"/>
      <c r="B72" s="5"/>
      <c r="C72" s="120"/>
      <c r="D72" s="121"/>
      <c r="E72" s="122"/>
      <c r="F72" s="122"/>
      <c r="G72" s="16"/>
      <c r="H72" s="3"/>
      <c r="I72" s="2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7" spans="1:20" s="117" customFormat="1" ht="43.8" customHeight="1" x14ac:dyDescent="0.3">
      <c r="A77" s="119"/>
      <c r="B77" s="5"/>
      <c r="C77" s="120"/>
      <c r="D77" s="121"/>
      <c r="E77" s="122"/>
      <c r="F77" s="122"/>
      <c r="G77" s="16"/>
      <c r="H77" s="3"/>
      <c r="I77" s="2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9" spans="1:20" s="37" customFormat="1" ht="43.8" customHeight="1" x14ac:dyDescent="0.3">
      <c r="A79" s="119"/>
      <c r="B79" s="5"/>
      <c r="C79" s="120"/>
      <c r="D79" s="121"/>
      <c r="E79" s="122"/>
      <c r="F79" s="122"/>
      <c r="G79" s="16"/>
      <c r="H79" s="3"/>
      <c r="I79" s="2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s="37" customFormat="1" ht="43.8" customHeight="1" x14ac:dyDescent="0.3">
      <c r="A80" s="119"/>
      <c r="B80" s="5"/>
      <c r="C80" s="120"/>
      <c r="D80" s="121"/>
      <c r="E80" s="122"/>
      <c r="F80" s="122"/>
      <c r="G80" s="16"/>
      <c r="H80" s="3"/>
      <c r="I80" s="2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s="45" customFormat="1" ht="43.8" customHeight="1" x14ac:dyDescent="0.3">
      <c r="A81" s="119"/>
      <c r="B81" s="5"/>
      <c r="C81" s="120"/>
      <c r="D81" s="121"/>
      <c r="E81" s="122"/>
      <c r="F81" s="122"/>
      <c r="G81" s="16"/>
      <c r="H81" s="3"/>
      <c r="I81" s="2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s="52" customFormat="1" ht="43.8" customHeight="1" x14ac:dyDescent="0.3">
      <c r="A82" s="119"/>
      <c r="B82" s="5"/>
      <c r="C82" s="120"/>
      <c r="D82" s="121"/>
      <c r="E82" s="122"/>
      <c r="F82" s="122"/>
      <c r="G82" s="16"/>
      <c r="H82" s="3"/>
      <c r="I82" s="2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 s="57" customFormat="1" ht="43.8" customHeight="1" x14ac:dyDescent="0.3">
      <c r="A83" s="119"/>
      <c r="B83" s="5"/>
      <c r="C83" s="120"/>
      <c r="D83" s="121"/>
      <c r="E83" s="122"/>
      <c r="F83" s="122"/>
      <c r="G83" s="16"/>
      <c r="H83" s="3"/>
      <c r="I83" s="2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s="57" customFormat="1" ht="43.8" customHeight="1" x14ac:dyDescent="0.3">
      <c r="A84" s="119"/>
      <c r="B84" s="5"/>
      <c r="C84" s="120"/>
      <c r="D84" s="121"/>
      <c r="E84" s="122"/>
      <c r="F84" s="122"/>
      <c r="G84" s="16"/>
      <c r="H84" s="3"/>
      <c r="I84" s="2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s="62" customFormat="1" ht="43.8" customHeight="1" x14ac:dyDescent="0.3">
      <c r="A85" s="119"/>
      <c r="B85" s="5"/>
      <c r="C85" s="120"/>
      <c r="D85" s="121"/>
      <c r="E85" s="122"/>
      <c r="F85" s="122"/>
      <c r="G85" s="16"/>
      <c r="H85" s="3"/>
      <c r="I85" s="2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 s="62" customFormat="1" ht="43.8" customHeight="1" x14ac:dyDescent="0.3">
      <c r="A86" s="119"/>
      <c r="B86" s="5"/>
      <c r="C86" s="120"/>
      <c r="D86" s="121"/>
      <c r="E86" s="122"/>
      <c r="F86" s="122"/>
      <c r="G86" s="16"/>
      <c r="H86" s="3"/>
      <c r="I86" s="2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s="62" customFormat="1" ht="43.8" customHeight="1" x14ac:dyDescent="0.3">
      <c r="A87" s="119"/>
      <c r="B87" s="5"/>
      <c r="C87" s="120"/>
      <c r="D87" s="121"/>
      <c r="E87" s="122"/>
      <c r="F87" s="122"/>
      <c r="G87" s="16"/>
      <c r="H87" s="3"/>
      <c r="I87" s="2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s="66" customFormat="1" ht="43.8" customHeight="1" x14ac:dyDescent="0.3">
      <c r="A88" s="119"/>
      <c r="B88" s="5"/>
      <c r="C88" s="120"/>
      <c r="D88" s="121"/>
      <c r="E88" s="122"/>
      <c r="F88" s="122"/>
      <c r="G88" s="16"/>
      <c r="H88" s="3"/>
      <c r="I88" s="2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s="57" customFormat="1" ht="43.8" customHeight="1" x14ac:dyDescent="0.3">
      <c r="A89" s="119"/>
      <c r="B89" s="5"/>
      <c r="C89" s="120"/>
      <c r="D89" s="121"/>
      <c r="E89" s="122"/>
      <c r="F89" s="122"/>
      <c r="G89" s="16"/>
      <c r="H89" s="3"/>
      <c r="I89" s="2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s="73" customFormat="1" ht="43.8" customHeight="1" x14ac:dyDescent="0.3">
      <c r="A90" s="119"/>
      <c r="B90" s="5"/>
      <c r="C90" s="120"/>
      <c r="D90" s="121"/>
      <c r="E90" s="122"/>
      <c r="F90" s="122"/>
      <c r="G90" s="16"/>
      <c r="H90" s="3"/>
      <c r="I90" s="2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s="73" customFormat="1" ht="43.8" customHeight="1" x14ac:dyDescent="0.3">
      <c r="A91" s="119"/>
      <c r="B91" s="5"/>
      <c r="C91" s="120"/>
      <c r="D91" s="121"/>
      <c r="E91" s="122"/>
      <c r="F91" s="122"/>
      <c r="G91" s="16"/>
      <c r="H91" s="3"/>
      <c r="I91" s="2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s="73" customFormat="1" ht="43.8" customHeight="1" x14ac:dyDescent="0.3">
      <c r="A92" s="119"/>
      <c r="B92" s="5"/>
      <c r="C92" s="120"/>
      <c r="D92" s="121"/>
      <c r="E92" s="122"/>
      <c r="F92" s="122"/>
      <c r="G92" s="16"/>
      <c r="H92" s="3"/>
      <c r="I92" s="2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s="73" customFormat="1" ht="43.8" customHeight="1" x14ac:dyDescent="0.3">
      <c r="A93" s="119"/>
      <c r="B93" s="5"/>
      <c r="C93" s="120"/>
      <c r="D93" s="121"/>
      <c r="E93" s="122"/>
      <c r="F93" s="122"/>
      <c r="G93" s="16"/>
      <c r="H93" s="3"/>
      <c r="I93" s="2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s="79" customFormat="1" ht="43.8" customHeight="1" x14ac:dyDescent="0.3">
      <c r="A94" s="119"/>
      <c r="B94" s="5"/>
      <c r="C94" s="120"/>
      <c r="D94" s="121"/>
      <c r="E94" s="122"/>
      <c r="F94" s="122"/>
      <c r="G94" s="16"/>
      <c r="H94" s="3"/>
      <c r="I94" s="2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s="52" customFormat="1" ht="43.8" customHeight="1" x14ac:dyDescent="0.3">
      <c r="A95" s="119"/>
      <c r="B95" s="5"/>
      <c r="C95" s="120"/>
      <c r="D95" s="121"/>
      <c r="E95" s="122"/>
      <c r="F95" s="122"/>
      <c r="G95" s="16"/>
      <c r="H95" s="3"/>
      <c r="I95" s="2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s="123" customFormat="1" ht="43.8" customHeight="1" x14ac:dyDescent="0.3">
      <c r="A96" s="119"/>
      <c r="B96" s="5"/>
      <c r="C96" s="120"/>
      <c r="D96" s="121"/>
      <c r="E96" s="122"/>
      <c r="F96" s="122"/>
      <c r="G96" s="16"/>
      <c r="H96" s="3"/>
      <c r="I96" s="2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s="45" customFormat="1" ht="43.8" customHeight="1" x14ac:dyDescent="0.3">
      <c r="A97" s="119"/>
      <c r="B97" s="5"/>
      <c r="C97" s="120"/>
      <c r="D97" s="121"/>
      <c r="E97" s="122"/>
      <c r="F97" s="122"/>
      <c r="G97" s="16"/>
      <c r="H97" s="3"/>
      <c r="I97" s="2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s="45" customFormat="1" ht="43.8" customHeight="1" x14ac:dyDescent="0.3">
      <c r="A98" s="119"/>
      <c r="B98" s="5"/>
      <c r="C98" s="120"/>
      <c r="D98" s="121"/>
      <c r="E98" s="122"/>
      <c r="F98" s="122"/>
      <c r="G98" s="16"/>
      <c r="H98" s="3"/>
      <c r="I98" s="2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s="45" customFormat="1" ht="43.8" customHeight="1" x14ac:dyDescent="0.3">
      <c r="A99" s="119"/>
      <c r="B99" s="5"/>
      <c r="C99" s="120"/>
      <c r="D99" s="121"/>
      <c r="E99" s="122"/>
      <c r="F99" s="122"/>
      <c r="G99" s="16"/>
      <c r="H99" s="3"/>
      <c r="I99" s="2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s="45" customFormat="1" ht="43.8" customHeight="1" x14ac:dyDescent="0.3">
      <c r="A100" s="119"/>
      <c r="B100" s="5"/>
      <c r="C100" s="120"/>
      <c r="D100" s="121"/>
      <c r="E100" s="122"/>
      <c r="F100" s="122"/>
      <c r="G100" s="16"/>
      <c r="H100" s="3"/>
      <c r="I100" s="2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3" spans="1:20" s="125" customFormat="1" ht="43.8" customHeight="1" x14ac:dyDescent="0.3">
      <c r="A103" s="119"/>
      <c r="B103" s="5"/>
      <c r="C103" s="120"/>
      <c r="D103" s="121"/>
      <c r="E103" s="122"/>
      <c r="F103" s="122"/>
      <c r="G103" s="16"/>
      <c r="H103" s="3"/>
      <c r="I103" s="2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s="117" customFormat="1" ht="43.8" customHeight="1" x14ac:dyDescent="0.3">
      <c r="A104" s="119"/>
      <c r="B104" s="5"/>
      <c r="C104" s="120"/>
      <c r="D104" s="121"/>
      <c r="E104" s="122"/>
      <c r="F104" s="122"/>
      <c r="G104" s="16"/>
      <c r="H104" s="3"/>
      <c r="I104" s="2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s="117" customFormat="1" ht="43.8" customHeight="1" x14ac:dyDescent="0.3">
      <c r="A105" s="119"/>
      <c r="B105" s="5"/>
      <c r="C105" s="120"/>
      <c r="D105" s="121"/>
      <c r="E105" s="122"/>
      <c r="F105" s="122"/>
      <c r="G105" s="16"/>
      <c r="H105" s="3"/>
      <c r="I105" s="2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14" spans="1:20" s="52" customFormat="1" ht="43.8" customHeight="1" x14ac:dyDescent="0.3">
      <c r="A114" s="119"/>
      <c r="B114" s="5"/>
      <c r="C114" s="120"/>
      <c r="D114" s="121"/>
      <c r="E114" s="122"/>
      <c r="F114" s="122"/>
      <c r="G114" s="16"/>
      <c r="H114" s="3"/>
      <c r="I114" s="2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26" spans="1:20" s="10" customFormat="1" ht="43.8" customHeight="1" x14ac:dyDescent="0.3">
      <c r="A126" s="119"/>
      <c r="B126" s="5"/>
      <c r="C126" s="120"/>
      <c r="D126" s="121"/>
      <c r="E126" s="122"/>
      <c r="F126" s="122"/>
      <c r="G126" s="16"/>
      <c r="H126" s="3"/>
      <c r="I126" s="2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1:20" s="10" customFormat="1" ht="43.8" customHeight="1" x14ac:dyDescent="0.3">
      <c r="A127" s="119"/>
      <c r="B127" s="5"/>
      <c r="C127" s="120"/>
      <c r="D127" s="121"/>
      <c r="E127" s="122"/>
      <c r="F127" s="122"/>
      <c r="G127" s="16"/>
      <c r="H127" s="3"/>
      <c r="I127" s="2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1:20" s="10" customFormat="1" ht="43.8" customHeight="1" x14ac:dyDescent="0.3">
      <c r="A128" s="119"/>
      <c r="B128" s="5"/>
      <c r="C128" s="120"/>
      <c r="D128" s="121"/>
      <c r="E128" s="122"/>
      <c r="F128" s="122"/>
      <c r="G128" s="16"/>
      <c r="H128" s="3"/>
      <c r="I128" s="2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30" spans="1:20" s="117" customFormat="1" ht="43.8" customHeight="1" x14ac:dyDescent="0.3">
      <c r="A130" s="119"/>
      <c r="B130" s="5"/>
      <c r="C130" s="120"/>
      <c r="D130" s="121"/>
      <c r="E130" s="122"/>
      <c r="F130" s="122"/>
      <c r="G130" s="16"/>
      <c r="H130" s="3"/>
      <c r="I130" s="2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5" spans="1:20" s="117" customFormat="1" ht="43.8" customHeight="1" x14ac:dyDescent="0.3">
      <c r="A135" s="119"/>
      <c r="B135" s="5"/>
      <c r="C135" s="120"/>
      <c r="D135" s="121"/>
      <c r="E135" s="122"/>
      <c r="F135" s="122"/>
      <c r="G135" s="16"/>
      <c r="H135" s="3"/>
      <c r="I135" s="2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7" spans="1:20" s="37" customFormat="1" ht="43.8" customHeight="1" x14ac:dyDescent="0.3">
      <c r="A137" s="119"/>
      <c r="B137" s="5"/>
      <c r="C137" s="120"/>
      <c r="D137" s="121"/>
      <c r="E137" s="122"/>
      <c r="F137" s="122"/>
      <c r="G137" s="16"/>
      <c r="H137" s="3"/>
      <c r="I137" s="2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1:20" s="37" customFormat="1" ht="43.8" customHeight="1" x14ac:dyDescent="0.3">
      <c r="A138" s="119"/>
      <c r="B138" s="5"/>
      <c r="C138" s="120"/>
      <c r="D138" s="121"/>
      <c r="E138" s="122"/>
      <c r="F138" s="122"/>
      <c r="G138" s="16"/>
      <c r="H138" s="3"/>
      <c r="I138" s="2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1:20" s="45" customFormat="1" ht="43.8" customHeight="1" x14ac:dyDescent="0.3">
      <c r="A139" s="119"/>
      <c r="B139" s="5"/>
      <c r="C139" s="120"/>
      <c r="D139" s="121"/>
      <c r="E139" s="122"/>
      <c r="F139" s="122"/>
      <c r="G139" s="16"/>
      <c r="H139" s="3"/>
      <c r="I139" s="2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1:20" s="52" customFormat="1" ht="43.8" customHeight="1" x14ac:dyDescent="0.3">
      <c r="A140" s="119"/>
      <c r="B140" s="5"/>
      <c r="C140" s="120"/>
      <c r="D140" s="121"/>
      <c r="E140" s="122"/>
      <c r="F140" s="122"/>
      <c r="G140" s="16"/>
      <c r="H140" s="3"/>
      <c r="I140" s="2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spans="1:20" s="57" customFormat="1" ht="43.8" customHeight="1" x14ac:dyDescent="0.3">
      <c r="A141" s="119"/>
      <c r="B141" s="5"/>
      <c r="C141" s="120"/>
      <c r="D141" s="121"/>
      <c r="E141" s="122"/>
      <c r="F141" s="122"/>
      <c r="G141" s="16"/>
      <c r="H141" s="3"/>
      <c r="I141" s="2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pans="1:20" s="57" customFormat="1" ht="43.8" customHeight="1" x14ac:dyDescent="0.3">
      <c r="A142" s="119"/>
      <c r="B142" s="5"/>
      <c r="C142" s="120"/>
      <c r="D142" s="121"/>
      <c r="E142" s="122"/>
      <c r="F142" s="122"/>
      <c r="G142" s="16"/>
      <c r="H142" s="3"/>
      <c r="I142" s="2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1:20" s="62" customFormat="1" ht="43.8" customHeight="1" x14ac:dyDescent="0.3">
      <c r="A143" s="119"/>
      <c r="B143" s="5"/>
      <c r="C143" s="120"/>
      <c r="D143" s="121"/>
      <c r="E143" s="122"/>
      <c r="F143" s="122"/>
      <c r="G143" s="16"/>
      <c r="H143" s="3"/>
      <c r="I143" s="2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1:20" s="62" customFormat="1" ht="43.8" customHeight="1" x14ac:dyDescent="0.3">
      <c r="A144" s="119"/>
      <c r="B144" s="5"/>
      <c r="C144" s="120"/>
      <c r="D144" s="121"/>
      <c r="E144" s="122"/>
      <c r="F144" s="122"/>
      <c r="G144" s="16"/>
      <c r="H144" s="3"/>
      <c r="I144" s="2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1:20" s="62" customFormat="1" ht="43.8" customHeight="1" x14ac:dyDescent="0.3">
      <c r="A145" s="119"/>
      <c r="B145" s="5"/>
      <c r="C145" s="120"/>
      <c r="D145" s="121"/>
      <c r="E145" s="122"/>
      <c r="F145" s="122"/>
      <c r="G145" s="16"/>
      <c r="H145" s="3"/>
      <c r="I145" s="2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1:20" s="66" customFormat="1" ht="43.8" customHeight="1" x14ac:dyDescent="0.3">
      <c r="A146" s="119"/>
      <c r="B146" s="5"/>
      <c r="C146" s="120"/>
      <c r="D146" s="121"/>
      <c r="E146" s="122"/>
      <c r="F146" s="122"/>
      <c r="G146" s="16"/>
      <c r="H146" s="3"/>
      <c r="I146" s="2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1:20" s="57" customFormat="1" ht="43.8" customHeight="1" x14ac:dyDescent="0.3">
      <c r="A147" s="119"/>
      <c r="B147" s="5"/>
      <c r="C147" s="120"/>
      <c r="D147" s="121"/>
      <c r="E147" s="122"/>
      <c r="F147" s="122"/>
      <c r="G147" s="16"/>
      <c r="H147" s="3"/>
      <c r="I147" s="2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1:20" s="73" customFormat="1" ht="43.8" customHeight="1" x14ac:dyDescent="0.3">
      <c r="A148" s="119"/>
      <c r="B148" s="5"/>
      <c r="C148" s="120"/>
      <c r="D148" s="121"/>
      <c r="E148" s="122"/>
      <c r="F148" s="122"/>
      <c r="G148" s="16"/>
      <c r="H148" s="3"/>
      <c r="I148" s="2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1:20" s="73" customFormat="1" ht="43.8" customHeight="1" x14ac:dyDescent="0.3">
      <c r="A149" s="119"/>
      <c r="B149" s="5"/>
      <c r="C149" s="120"/>
      <c r="D149" s="121"/>
      <c r="E149" s="122"/>
      <c r="F149" s="122"/>
      <c r="G149" s="16"/>
      <c r="H149" s="3"/>
      <c r="I149" s="2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1:20" s="73" customFormat="1" ht="43.8" customHeight="1" x14ac:dyDescent="0.3">
      <c r="A150" s="119"/>
      <c r="B150" s="5"/>
      <c r="C150" s="120"/>
      <c r="D150" s="121"/>
      <c r="E150" s="122"/>
      <c r="F150" s="122"/>
      <c r="G150" s="16"/>
      <c r="H150" s="3"/>
      <c r="I150" s="2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1:20" s="73" customFormat="1" ht="43.8" customHeight="1" x14ac:dyDescent="0.3">
      <c r="A151" s="119"/>
      <c r="B151" s="5"/>
      <c r="C151" s="120"/>
      <c r="D151" s="121"/>
      <c r="E151" s="122"/>
      <c r="F151" s="122"/>
      <c r="G151" s="16"/>
      <c r="H151" s="3"/>
      <c r="I151" s="2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pans="1:20" s="79" customFormat="1" ht="43.8" customHeight="1" x14ac:dyDescent="0.3">
      <c r="A152" s="119"/>
      <c r="B152" s="5"/>
      <c r="C152" s="120"/>
      <c r="D152" s="121"/>
      <c r="E152" s="122"/>
      <c r="F152" s="122"/>
      <c r="G152" s="16"/>
      <c r="H152" s="3"/>
      <c r="I152" s="2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spans="1:20" s="52" customFormat="1" ht="43.8" customHeight="1" x14ac:dyDescent="0.3">
      <c r="A153" s="119"/>
      <c r="B153" s="5"/>
      <c r="C153" s="120"/>
      <c r="D153" s="121"/>
      <c r="E153" s="122"/>
      <c r="F153" s="122"/>
      <c r="G153" s="16"/>
      <c r="H153" s="3"/>
      <c r="I153" s="2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spans="1:20" s="123" customFormat="1" ht="43.8" customHeight="1" x14ac:dyDescent="0.3">
      <c r="A154" s="119"/>
      <c r="B154" s="5"/>
      <c r="C154" s="120"/>
      <c r="D154" s="121"/>
      <c r="E154" s="122"/>
      <c r="F154" s="122"/>
      <c r="G154" s="16"/>
      <c r="H154" s="3"/>
      <c r="I154" s="2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spans="1:20" s="45" customFormat="1" ht="43.8" customHeight="1" x14ac:dyDescent="0.3">
      <c r="A155" s="119"/>
      <c r="B155" s="5"/>
      <c r="C155" s="120"/>
      <c r="D155" s="121"/>
      <c r="E155" s="122"/>
      <c r="F155" s="122"/>
      <c r="G155" s="16"/>
      <c r="H155" s="3"/>
      <c r="I155" s="2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spans="1:20" s="45" customFormat="1" ht="43.8" customHeight="1" x14ac:dyDescent="0.3">
      <c r="A156" s="119"/>
      <c r="B156" s="5"/>
      <c r="C156" s="120"/>
      <c r="D156" s="121"/>
      <c r="E156" s="122"/>
      <c r="F156" s="122"/>
      <c r="G156" s="16"/>
      <c r="H156" s="3"/>
      <c r="I156" s="2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spans="1:20" s="45" customFormat="1" ht="43.8" customHeight="1" x14ac:dyDescent="0.3">
      <c r="A157" s="119"/>
      <c r="B157" s="5"/>
      <c r="C157" s="120"/>
      <c r="D157" s="121"/>
      <c r="E157" s="122"/>
      <c r="F157" s="122"/>
      <c r="G157" s="16"/>
      <c r="H157" s="3"/>
      <c r="I157" s="2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pans="1:20" s="45" customFormat="1" ht="43.8" customHeight="1" x14ac:dyDescent="0.3">
      <c r="A158" s="119"/>
      <c r="B158" s="5"/>
      <c r="C158" s="120"/>
      <c r="D158" s="121"/>
      <c r="E158" s="122"/>
      <c r="F158" s="122"/>
      <c r="G158" s="16"/>
      <c r="H158" s="3"/>
      <c r="I158" s="2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spans="1:20" s="45" customFormat="1" ht="43.8" customHeight="1" x14ac:dyDescent="0.3">
      <c r="A159" s="119"/>
      <c r="B159" s="5"/>
      <c r="C159" s="120"/>
      <c r="D159" s="121"/>
      <c r="E159" s="122"/>
      <c r="F159" s="122"/>
      <c r="G159" s="16"/>
      <c r="H159" s="3"/>
      <c r="I159" s="2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2" spans="1:20" s="125" customFormat="1" ht="43.8" customHeight="1" x14ac:dyDescent="0.3">
      <c r="A162" s="119"/>
      <c r="B162" s="5"/>
      <c r="C162" s="120"/>
      <c r="D162" s="121"/>
      <c r="E162" s="122"/>
      <c r="F162" s="122"/>
      <c r="G162" s="16"/>
      <c r="H162" s="3"/>
      <c r="I162" s="2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spans="1:20" s="117" customFormat="1" ht="43.8" customHeight="1" x14ac:dyDescent="0.3">
      <c r="A163" s="119"/>
      <c r="B163" s="5"/>
      <c r="C163" s="120"/>
      <c r="D163" s="121"/>
      <c r="E163" s="122"/>
      <c r="F163" s="122"/>
      <c r="G163" s="16"/>
      <c r="H163" s="3"/>
      <c r="I163" s="2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spans="1:20" s="117" customFormat="1" ht="43.8" customHeight="1" x14ac:dyDescent="0.3">
      <c r="A164" s="119"/>
      <c r="B164" s="5"/>
      <c r="C164" s="120"/>
      <c r="D164" s="121"/>
      <c r="E164" s="122"/>
      <c r="F164" s="122"/>
      <c r="G164" s="16"/>
      <c r="H164" s="3"/>
      <c r="I164" s="2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75" spans="1:20" s="52" customFormat="1" ht="43.8" customHeight="1" x14ac:dyDescent="0.3">
      <c r="A175" s="119"/>
      <c r="B175" s="5"/>
      <c r="C175" s="120"/>
      <c r="D175" s="121"/>
      <c r="E175" s="122"/>
      <c r="F175" s="122"/>
      <c r="G175" s="16"/>
      <c r="H175" s="3"/>
      <c r="I175" s="2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87" spans="1:20" s="10" customFormat="1" ht="43.8" customHeight="1" x14ac:dyDescent="0.3">
      <c r="A187" s="119"/>
      <c r="B187" s="5"/>
      <c r="C187" s="120"/>
      <c r="D187" s="121"/>
      <c r="E187" s="122"/>
      <c r="F187" s="122"/>
      <c r="G187" s="16"/>
      <c r="H187" s="3"/>
      <c r="I187" s="2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spans="1:20" s="10" customFormat="1" ht="43.8" customHeight="1" x14ac:dyDescent="0.3">
      <c r="A188" s="119"/>
      <c r="B188" s="5"/>
      <c r="C188" s="120"/>
      <c r="D188" s="121"/>
      <c r="E188" s="122"/>
      <c r="F188" s="122"/>
      <c r="G188" s="16"/>
      <c r="H188" s="3"/>
      <c r="I188" s="2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spans="1:20" s="10" customFormat="1" ht="43.8" customHeight="1" x14ac:dyDescent="0.3">
      <c r="A189" s="119"/>
      <c r="B189" s="5"/>
      <c r="C189" s="120"/>
      <c r="D189" s="121"/>
      <c r="E189" s="122"/>
      <c r="F189" s="122"/>
      <c r="G189" s="16"/>
      <c r="H189" s="3"/>
      <c r="I189" s="2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1" spans="1:20" s="117" customFormat="1" ht="43.8" customHeight="1" x14ac:dyDescent="0.3">
      <c r="A191" s="119"/>
      <c r="B191" s="5"/>
      <c r="C191" s="120"/>
      <c r="D191" s="121"/>
      <c r="E191" s="122"/>
      <c r="F191" s="122"/>
      <c r="G191" s="16"/>
      <c r="H191" s="3"/>
      <c r="I191" s="2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6" spans="1:20" s="117" customFormat="1" ht="43.8" customHeight="1" x14ac:dyDescent="0.3">
      <c r="A196" s="119"/>
      <c r="B196" s="5"/>
      <c r="C196" s="120"/>
      <c r="D196" s="121"/>
      <c r="E196" s="122"/>
      <c r="F196" s="122"/>
      <c r="G196" s="16"/>
      <c r="H196" s="3"/>
      <c r="I196" s="2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8" spans="1:20" s="37" customFormat="1" ht="43.8" customHeight="1" x14ac:dyDescent="0.3">
      <c r="A198" s="119"/>
      <c r="B198" s="5"/>
      <c r="C198" s="120"/>
      <c r="D198" s="121"/>
      <c r="E198" s="122"/>
      <c r="F198" s="122"/>
      <c r="G198" s="16"/>
      <c r="H198" s="3"/>
      <c r="I198" s="2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 spans="1:20" s="37" customFormat="1" ht="43.8" customHeight="1" x14ac:dyDescent="0.3">
      <c r="A199" s="119"/>
      <c r="B199" s="5"/>
      <c r="C199" s="120"/>
      <c r="D199" s="121"/>
      <c r="E199" s="122"/>
      <c r="F199" s="122"/>
      <c r="G199" s="16"/>
      <c r="H199" s="3"/>
      <c r="I199" s="2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spans="1:20" s="45" customFormat="1" ht="43.8" customHeight="1" x14ac:dyDescent="0.3">
      <c r="A200" s="119"/>
      <c r="B200" s="5"/>
      <c r="C200" s="120"/>
      <c r="D200" s="121"/>
      <c r="E200" s="122"/>
      <c r="F200" s="122"/>
      <c r="G200" s="16"/>
      <c r="H200" s="3"/>
      <c r="I200" s="2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</row>
    <row r="201" spans="1:20" s="52" customFormat="1" ht="43.8" customHeight="1" x14ac:dyDescent="0.3">
      <c r="A201" s="119"/>
      <c r="B201" s="5"/>
      <c r="C201" s="120"/>
      <c r="D201" s="121"/>
      <c r="E201" s="122"/>
      <c r="F201" s="122"/>
      <c r="G201" s="16"/>
      <c r="H201" s="3"/>
      <c r="I201" s="2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</row>
    <row r="202" spans="1:20" s="57" customFormat="1" ht="43.8" customHeight="1" x14ac:dyDescent="0.3">
      <c r="A202" s="119"/>
      <c r="B202" s="5"/>
      <c r="C202" s="120"/>
      <c r="D202" s="121"/>
      <c r="E202" s="122"/>
      <c r="F202" s="122"/>
      <c r="G202" s="16"/>
      <c r="H202" s="3"/>
      <c r="I202" s="2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 spans="1:20" s="57" customFormat="1" ht="43.8" customHeight="1" x14ac:dyDescent="0.3">
      <c r="A203" s="119"/>
      <c r="B203" s="5"/>
      <c r="C203" s="120"/>
      <c r="D203" s="121"/>
      <c r="E203" s="122"/>
      <c r="F203" s="122"/>
      <c r="G203" s="16"/>
      <c r="H203" s="3"/>
      <c r="I203" s="2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 spans="1:20" s="62" customFormat="1" ht="43.8" customHeight="1" x14ac:dyDescent="0.3">
      <c r="A204" s="119"/>
      <c r="B204" s="5"/>
      <c r="C204" s="120"/>
      <c r="D204" s="121"/>
      <c r="E204" s="122"/>
      <c r="F204" s="122"/>
      <c r="G204" s="16"/>
      <c r="H204" s="3"/>
      <c r="I204" s="2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</row>
    <row r="205" spans="1:20" s="62" customFormat="1" ht="43.8" customHeight="1" x14ac:dyDescent="0.3">
      <c r="A205" s="119"/>
      <c r="B205" s="5"/>
      <c r="C205" s="120"/>
      <c r="D205" s="121"/>
      <c r="E205" s="122"/>
      <c r="F205" s="122"/>
      <c r="G205" s="16"/>
      <c r="H205" s="3"/>
      <c r="I205" s="2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</row>
    <row r="206" spans="1:20" s="62" customFormat="1" ht="43.8" customHeight="1" x14ac:dyDescent="0.3">
      <c r="A206" s="119"/>
      <c r="B206" s="5"/>
      <c r="C206" s="120"/>
      <c r="D206" s="121"/>
      <c r="E206" s="122"/>
      <c r="F206" s="122"/>
      <c r="G206" s="16"/>
      <c r="H206" s="3"/>
      <c r="I206" s="2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</row>
    <row r="207" spans="1:20" s="66" customFormat="1" ht="43.8" customHeight="1" x14ac:dyDescent="0.3">
      <c r="A207" s="119"/>
      <c r="B207" s="5"/>
      <c r="C207" s="120"/>
      <c r="D207" s="121"/>
      <c r="E207" s="122"/>
      <c r="F207" s="122"/>
      <c r="G207" s="16"/>
      <c r="H207" s="3"/>
      <c r="I207" s="2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</row>
    <row r="208" spans="1:20" s="57" customFormat="1" ht="43.8" customHeight="1" x14ac:dyDescent="0.3">
      <c r="A208" s="119"/>
      <c r="B208" s="5"/>
      <c r="C208" s="120"/>
      <c r="D208" s="121"/>
      <c r="E208" s="122"/>
      <c r="F208" s="122"/>
      <c r="G208" s="16"/>
      <c r="H208" s="3"/>
      <c r="I208" s="2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</row>
    <row r="209" spans="1:20" s="73" customFormat="1" ht="43.8" customHeight="1" x14ac:dyDescent="0.3">
      <c r="A209" s="119"/>
      <c r="B209" s="5"/>
      <c r="C209" s="120"/>
      <c r="D209" s="121"/>
      <c r="E209" s="122"/>
      <c r="F209" s="122"/>
      <c r="G209" s="16"/>
      <c r="H209" s="3"/>
      <c r="I209" s="2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</row>
    <row r="210" spans="1:20" s="73" customFormat="1" ht="43.8" customHeight="1" x14ac:dyDescent="0.3">
      <c r="A210" s="119"/>
      <c r="B210" s="5"/>
      <c r="C210" s="120"/>
      <c r="D210" s="121"/>
      <c r="E210" s="122"/>
      <c r="F210" s="122"/>
      <c r="G210" s="16"/>
      <c r="H210" s="3"/>
      <c r="I210" s="2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</row>
    <row r="211" spans="1:20" s="73" customFormat="1" ht="43.8" customHeight="1" x14ac:dyDescent="0.3">
      <c r="A211" s="119"/>
      <c r="B211" s="5"/>
      <c r="C211" s="120"/>
      <c r="D211" s="121"/>
      <c r="E211" s="122"/>
      <c r="F211" s="122"/>
      <c r="G211" s="16"/>
      <c r="H211" s="3"/>
      <c r="I211" s="2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</row>
    <row r="212" spans="1:20" s="73" customFormat="1" ht="43.8" customHeight="1" x14ac:dyDescent="0.3">
      <c r="A212" s="119"/>
      <c r="B212" s="5"/>
      <c r="C212" s="120"/>
      <c r="D212" s="121"/>
      <c r="E212" s="122"/>
      <c r="F212" s="122"/>
      <c r="G212" s="16"/>
      <c r="H212" s="3"/>
      <c r="I212" s="2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</row>
    <row r="213" spans="1:20" s="79" customFormat="1" ht="43.8" customHeight="1" x14ac:dyDescent="0.3">
      <c r="A213" s="119"/>
      <c r="B213" s="5"/>
      <c r="C213" s="120"/>
      <c r="D213" s="121"/>
      <c r="E213" s="122"/>
      <c r="F213" s="122"/>
      <c r="G213" s="16"/>
      <c r="H213" s="3"/>
      <c r="I213" s="2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</row>
    <row r="214" spans="1:20" s="52" customFormat="1" ht="43.8" customHeight="1" x14ac:dyDescent="0.3">
      <c r="A214" s="119"/>
      <c r="B214" s="5"/>
      <c r="C214" s="120"/>
      <c r="D214" s="121"/>
      <c r="E214" s="122"/>
      <c r="F214" s="122"/>
      <c r="G214" s="16"/>
      <c r="H214" s="3"/>
      <c r="I214" s="2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</row>
    <row r="215" spans="1:20" s="123" customFormat="1" ht="43.8" customHeight="1" x14ac:dyDescent="0.3">
      <c r="A215" s="119"/>
      <c r="B215" s="5"/>
      <c r="C215" s="120"/>
      <c r="D215" s="121"/>
      <c r="E215" s="122"/>
      <c r="F215" s="122"/>
      <c r="G215" s="16"/>
      <c r="H215" s="3"/>
      <c r="I215" s="2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</row>
    <row r="216" spans="1:20" s="45" customFormat="1" ht="43.8" customHeight="1" x14ac:dyDescent="0.3">
      <c r="A216" s="119"/>
      <c r="B216" s="5"/>
      <c r="C216" s="120"/>
      <c r="D216" s="121"/>
      <c r="E216" s="122"/>
      <c r="F216" s="122"/>
      <c r="G216" s="16"/>
      <c r="H216" s="3"/>
      <c r="I216" s="2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</row>
    <row r="217" spans="1:20" s="45" customFormat="1" ht="43.8" customHeight="1" x14ac:dyDescent="0.3">
      <c r="A217" s="119"/>
      <c r="B217" s="5"/>
      <c r="C217" s="120"/>
      <c r="D217" s="121"/>
      <c r="E217" s="122"/>
      <c r="F217" s="122"/>
      <c r="G217" s="16"/>
      <c r="H217" s="3"/>
      <c r="I217" s="2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</row>
    <row r="218" spans="1:20" s="45" customFormat="1" ht="43.8" customHeight="1" x14ac:dyDescent="0.3">
      <c r="A218" s="119"/>
      <c r="B218" s="5"/>
      <c r="C218" s="120"/>
      <c r="D218" s="121"/>
      <c r="E218" s="122"/>
      <c r="F218" s="122"/>
      <c r="G218" s="16"/>
      <c r="H218" s="3"/>
      <c r="I218" s="2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</row>
    <row r="219" spans="1:20" s="45" customFormat="1" ht="43.8" customHeight="1" x14ac:dyDescent="0.3">
      <c r="A219" s="119"/>
      <c r="B219" s="5"/>
      <c r="C219" s="120"/>
      <c r="D219" s="121"/>
      <c r="E219" s="122"/>
      <c r="F219" s="122"/>
      <c r="G219" s="16"/>
      <c r="H219" s="3"/>
      <c r="I219" s="2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</row>
    <row r="222" spans="1:20" s="125" customFormat="1" ht="43.8" customHeight="1" x14ac:dyDescent="0.3">
      <c r="A222" s="119"/>
      <c r="B222" s="5"/>
      <c r="C222" s="120"/>
      <c r="D222" s="121"/>
      <c r="E222" s="122"/>
      <c r="F222" s="122"/>
      <c r="G222" s="16"/>
      <c r="H222" s="3"/>
      <c r="I222" s="2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</row>
    <row r="223" spans="1:20" s="117" customFormat="1" ht="43.8" customHeight="1" x14ac:dyDescent="0.3">
      <c r="A223" s="119"/>
      <c r="B223" s="5"/>
      <c r="C223" s="120"/>
      <c r="D223" s="121"/>
      <c r="E223" s="122"/>
      <c r="F223" s="122"/>
      <c r="G223" s="16"/>
      <c r="H223" s="3"/>
      <c r="I223" s="2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</row>
    <row r="224" spans="1:20" s="117" customFormat="1" ht="43.8" customHeight="1" x14ac:dyDescent="0.3">
      <c r="A224" s="119"/>
      <c r="B224" s="5"/>
      <c r="C224" s="120"/>
      <c r="D224" s="121"/>
      <c r="E224" s="122"/>
      <c r="F224" s="122"/>
      <c r="G224" s="16"/>
      <c r="H224" s="3"/>
      <c r="I224" s="2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</row>
    <row r="237" spans="1:20" s="52" customFormat="1" ht="43.8" customHeight="1" x14ac:dyDescent="0.3">
      <c r="A237" s="119"/>
      <c r="B237" s="5"/>
      <c r="C237" s="120"/>
      <c r="D237" s="121"/>
      <c r="E237" s="122"/>
      <c r="F237" s="122"/>
      <c r="G237" s="16"/>
      <c r="H237" s="3"/>
      <c r="I237" s="2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</row>
    <row r="249" spans="1:20" s="10" customFormat="1" ht="43.8" customHeight="1" x14ac:dyDescent="0.3">
      <c r="A249" s="119"/>
      <c r="B249" s="5"/>
      <c r="C249" s="120"/>
      <c r="D249" s="121"/>
      <c r="E249" s="122"/>
      <c r="F249" s="122"/>
      <c r="G249" s="16"/>
      <c r="H249" s="3"/>
      <c r="I249" s="2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</row>
    <row r="250" spans="1:20" s="10" customFormat="1" ht="43.8" customHeight="1" x14ac:dyDescent="0.3">
      <c r="A250" s="119"/>
      <c r="B250" s="5"/>
      <c r="C250" s="120"/>
      <c r="D250" s="121"/>
      <c r="E250" s="122"/>
      <c r="F250" s="122"/>
      <c r="G250" s="16"/>
      <c r="H250" s="3"/>
      <c r="I250" s="2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</row>
    <row r="251" spans="1:20" s="10" customFormat="1" ht="43.8" customHeight="1" x14ac:dyDescent="0.3">
      <c r="A251" s="119"/>
      <c r="B251" s="5"/>
      <c r="C251" s="120"/>
      <c r="D251" s="121"/>
      <c r="E251" s="122"/>
      <c r="F251" s="122"/>
      <c r="G251" s="16"/>
      <c r="H251" s="3"/>
      <c r="I251" s="2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</row>
    <row r="253" spans="1:20" s="117" customFormat="1" ht="43.8" customHeight="1" x14ac:dyDescent="0.3">
      <c r="A253" s="119"/>
      <c r="B253" s="5"/>
      <c r="C253" s="120"/>
      <c r="D253" s="121"/>
      <c r="E253" s="122"/>
      <c r="F253" s="122"/>
      <c r="G253" s="16"/>
      <c r="H253" s="3"/>
      <c r="I253" s="2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8" spans="1:20" s="117" customFormat="1" ht="43.8" customHeight="1" x14ac:dyDescent="0.3">
      <c r="A258" s="119"/>
      <c r="B258" s="5"/>
      <c r="C258" s="120"/>
      <c r="D258" s="121"/>
      <c r="E258" s="122"/>
      <c r="F258" s="122"/>
      <c r="G258" s="16"/>
      <c r="H258" s="3"/>
      <c r="I258" s="2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</row>
    <row r="260" spans="1:20" s="37" customFormat="1" ht="43.8" customHeight="1" x14ac:dyDescent="0.3">
      <c r="A260" s="119"/>
      <c r="B260" s="5"/>
      <c r="C260" s="120"/>
      <c r="D260" s="121"/>
      <c r="E260" s="122"/>
      <c r="F260" s="122"/>
      <c r="G260" s="16"/>
      <c r="H260" s="3"/>
      <c r="I260" s="2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</row>
    <row r="261" spans="1:20" s="37" customFormat="1" ht="43.8" customHeight="1" x14ac:dyDescent="0.3">
      <c r="A261" s="119"/>
      <c r="B261" s="5"/>
      <c r="C261" s="120"/>
      <c r="D261" s="121"/>
      <c r="E261" s="122"/>
      <c r="F261" s="122"/>
      <c r="G261" s="16"/>
      <c r="H261" s="3"/>
      <c r="I261" s="2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</row>
    <row r="262" spans="1:20" s="45" customFormat="1" ht="43.8" customHeight="1" x14ac:dyDescent="0.3">
      <c r="A262" s="119"/>
      <c r="B262" s="5"/>
      <c r="C262" s="120"/>
      <c r="D262" s="121"/>
      <c r="E262" s="122"/>
      <c r="F262" s="122"/>
      <c r="G262" s="16"/>
      <c r="H262" s="3"/>
      <c r="I262" s="2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</row>
    <row r="263" spans="1:20" s="52" customFormat="1" ht="43.8" customHeight="1" x14ac:dyDescent="0.3">
      <c r="A263" s="119"/>
      <c r="B263" s="5"/>
      <c r="C263" s="120"/>
      <c r="D263" s="121"/>
      <c r="E263" s="122"/>
      <c r="F263" s="122"/>
      <c r="G263" s="16"/>
      <c r="H263" s="3"/>
      <c r="I263" s="2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</row>
    <row r="264" spans="1:20" s="57" customFormat="1" ht="43.8" customHeight="1" x14ac:dyDescent="0.3">
      <c r="A264" s="119"/>
      <c r="B264" s="5"/>
      <c r="C264" s="120"/>
      <c r="D264" s="121"/>
      <c r="E264" s="122"/>
      <c r="F264" s="122"/>
      <c r="G264" s="16"/>
      <c r="H264" s="3"/>
      <c r="I264" s="2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</row>
    <row r="265" spans="1:20" s="57" customFormat="1" ht="43.8" customHeight="1" x14ac:dyDescent="0.3">
      <c r="A265" s="119"/>
      <c r="B265" s="5"/>
      <c r="C265" s="120"/>
      <c r="D265" s="121"/>
      <c r="E265" s="122"/>
      <c r="F265" s="122"/>
      <c r="G265" s="16"/>
      <c r="H265" s="3"/>
      <c r="I265" s="2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</row>
    <row r="266" spans="1:20" s="62" customFormat="1" ht="43.8" customHeight="1" x14ac:dyDescent="0.3">
      <c r="A266" s="119"/>
      <c r="B266" s="5"/>
      <c r="C266" s="120"/>
      <c r="D266" s="121"/>
      <c r="E266" s="122"/>
      <c r="F266" s="122"/>
      <c r="G266" s="16"/>
      <c r="H266" s="3"/>
      <c r="I266" s="2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</row>
    <row r="267" spans="1:20" s="62" customFormat="1" ht="43.8" customHeight="1" x14ac:dyDescent="0.3">
      <c r="A267" s="119"/>
      <c r="B267" s="5"/>
      <c r="C267" s="120"/>
      <c r="D267" s="121"/>
      <c r="E267" s="122"/>
      <c r="F267" s="122"/>
      <c r="G267" s="16"/>
      <c r="H267" s="3"/>
      <c r="I267" s="2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</row>
    <row r="268" spans="1:20" s="62" customFormat="1" ht="43.8" customHeight="1" x14ac:dyDescent="0.3">
      <c r="A268" s="119"/>
      <c r="B268" s="5"/>
      <c r="C268" s="120"/>
      <c r="D268" s="121"/>
      <c r="E268" s="122"/>
      <c r="F268" s="122"/>
      <c r="G268" s="16"/>
      <c r="H268" s="3"/>
      <c r="I268" s="2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</row>
    <row r="269" spans="1:20" s="66" customFormat="1" ht="43.8" customHeight="1" x14ac:dyDescent="0.3">
      <c r="A269" s="119"/>
      <c r="B269" s="5"/>
      <c r="C269" s="120"/>
      <c r="D269" s="121"/>
      <c r="E269" s="122"/>
      <c r="F269" s="122"/>
      <c r="G269" s="16"/>
      <c r="H269" s="3"/>
      <c r="I269" s="2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</row>
    <row r="270" spans="1:20" s="57" customFormat="1" ht="43.8" customHeight="1" x14ac:dyDescent="0.3">
      <c r="A270" s="119"/>
      <c r="B270" s="5"/>
      <c r="C270" s="120"/>
      <c r="D270" s="121"/>
      <c r="E270" s="122"/>
      <c r="F270" s="122"/>
      <c r="G270" s="16"/>
      <c r="H270" s="3"/>
      <c r="I270" s="2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</row>
    <row r="271" spans="1:20" s="73" customFormat="1" ht="43.8" customHeight="1" x14ac:dyDescent="0.3">
      <c r="A271" s="119"/>
      <c r="B271" s="5"/>
      <c r="C271" s="120"/>
      <c r="D271" s="121"/>
      <c r="E271" s="122"/>
      <c r="F271" s="122"/>
      <c r="G271" s="16"/>
      <c r="H271" s="3"/>
      <c r="I271" s="2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</row>
    <row r="272" spans="1:20" s="73" customFormat="1" ht="43.8" customHeight="1" x14ac:dyDescent="0.3">
      <c r="A272" s="119"/>
      <c r="B272" s="5"/>
      <c r="C272" s="120"/>
      <c r="D272" s="121"/>
      <c r="E272" s="122"/>
      <c r="F272" s="122"/>
      <c r="G272" s="16"/>
      <c r="H272" s="3"/>
      <c r="I272" s="2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</row>
    <row r="273" spans="1:24" s="73" customFormat="1" ht="43.8" customHeight="1" x14ac:dyDescent="0.3">
      <c r="A273" s="119"/>
      <c r="B273" s="5"/>
      <c r="C273" s="120"/>
      <c r="D273" s="121"/>
      <c r="E273" s="122"/>
      <c r="F273" s="122"/>
      <c r="G273" s="16"/>
      <c r="H273" s="3"/>
      <c r="I273" s="2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</row>
    <row r="274" spans="1:24" s="73" customFormat="1" ht="43.8" customHeight="1" x14ac:dyDescent="0.3">
      <c r="A274" s="119"/>
      <c r="B274" s="5"/>
      <c r="C274" s="120"/>
      <c r="D274" s="121"/>
      <c r="E274" s="122"/>
      <c r="F274" s="122"/>
      <c r="G274" s="16"/>
      <c r="H274" s="3"/>
      <c r="I274" s="2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</row>
    <row r="275" spans="1:24" s="79" customFormat="1" ht="43.8" customHeight="1" x14ac:dyDescent="0.3">
      <c r="A275" s="119"/>
      <c r="B275" s="5"/>
      <c r="C275" s="120"/>
      <c r="D275" s="121"/>
      <c r="E275" s="122"/>
      <c r="F275" s="122"/>
      <c r="G275" s="16"/>
      <c r="H275" s="3"/>
      <c r="I275" s="2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</row>
    <row r="276" spans="1:24" s="52" customFormat="1" ht="43.8" customHeight="1" x14ac:dyDescent="0.3">
      <c r="A276" s="119"/>
      <c r="B276" s="5"/>
      <c r="C276" s="120"/>
      <c r="D276" s="121"/>
      <c r="E276" s="122"/>
      <c r="F276" s="122"/>
      <c r="G276" s="16"/>
      <c r="H276" s="3"/>
      <c r="I276" s="2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</row>
    <row r="277" spans="1:24" s="123" customFormat="1" ht="43.8" customHeight="1" x14ac:dyDescent="0.3">
      <c r="A277" s="119"/>
      <c r="B277" s="5"/>
      <c r="C277" s="120"/>
      <c r="D277" s="121"/>
      <c r="E277" s="122"/>
      <c r="F277" s="122"/>
      <c r="G277" s="16"/>
      <c r="H277" s="3"/>
      <c r="I277" s="2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</row>
    <row r="278" spans="1:24" s="45" customFormat="1" ht="43.8" customHeight="1" x14ac:dyDescent="0.3">
      <c r="A278" s="119"/>
      <c r="B278" s="5"/>
      <c r="C278" s="120"/>
      <c r="D278" s="121"/>
      <c r="E278" s="122"/>
      <c r="F278" s="122"/>
      <c r="G278" s="16"/>
      <c r="H278" s="3"/>
      <c r="I278" s="2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</row>
    <row r="279" spans="1:24" s="45" customFormat="1" ht="43.8" customHeight="1" x14ac:dyDescent="0.3">
      <c r="A279" s="119"/>
      <c r="B279" s="5"/>
      <c r="C279" s="120"/>
      <c r="D279" s="121"/>
      <c r="E279" s="122"/>
      <c r="F279" s="122"/>
      <c r="G279" s="16"/>
      <c r="H279" s="3"/>
      <c r="I279" s="2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</row>
    <row r="280" spans="1:24" s="45" customFormat="1" ht="43.8" customHeight="1" x14ac:dyDescent="0.3">
      <c r="A280" s="119"/>
      <c r="B280" s="5"/>
      <c r="C280" s="120"/>
      <c r="D280" s="121"/>
      <c r="E280" s="122"/>
      <c r="F280" s="122"/>
      <c r="G280" s="16"/>
      <c r="H280" s="3"/>
      <c r="I280" s="2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</row>
    <row r="281" spans="1:24" s="45" customFormat="1" ht="43.8" customHeight="1" x14ac:dyDescent="0.3">
      <c r="A281" s="119"/>
      <c r="B281" s="5"/>
      <c r="C281" s="120"/>
      <c r="D281" s="121"/>
      <c r="E281" s="122"/>
      <c r="F281" s="122"/>
      <c r="G281" s="16"/>
      <c r="H281" s="3"/>
      <c r="I281" s="2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X281" s="46"/>
    </row>
    <row r="282" spans="1:24" s="45" customFormat="1" ht="43.8" customHeight="1" x14ac:dyDescent="0.3">
      <c r="A282" s="119"/>
      <c r="B282" s="5"/>
      <c r="C282" s="120"/>
      <c r="D282" s="121"/>
      <c r="E282" s="122"/>
      <c r="F282" s="122"/>
      <c r="G282" s="16"/>
      <c r="H282" s="3"/>
      <c r="I282" s="2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</row>
    <row r="283" spans="1:24" s="45" customFormat="1" ht="43.8" customHeight="1" x14ac:dyDescent="0.3">
      <c r="A283" s="119"/>
      <c r="B283" s="5"/>
      <c r="C283" s="120"/>
      <c r="D283" s="121"/>
      <c r="E283" s="122"/>
      <c r="F283" s="122"/>
      <c r="G283" s="16"/>
      <c r="H283" s="3"/>
      <c r="I283" s="2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</row>
    <row r="287" spans="1:24" s="125" customFormat="1" ht="43.8" customHeight="1" x14ac:dyDescent="0.3">
      <c r="A287" s="119"/>
      <c r="B287" s="5"/>
      <c r="C287" s="120"/>
      <c r="D287" s="121"/>
      <c r="E287" s="122"/>
      <c r="F287" s="122"/>
      <c r="G287" s="16"/>
      <c r="H287" s="3"/>
      <c r="I287" s="2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</row>
    <row r="288" spans="1:24" s="117" customFormat="1" ht="43.8" customHeight="1" x14ac:dyDescent="0.3">
      <c r="A288" s="119"/>
      <c r="B288" s="5"/>
      <c r="C288" s="120"/>
      <c r="D288" s="121"/>
      <c r="E288" s="122"/>
      <c r="F288" s="122"/>
      <c r="G288" s="16"/>
      <c r="H288" s="3"/>
      <c r="I288" s="2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</row>
    <row r="289" spans="1:20" s="117" customFormat="1" ht="43.8" customHeight="1" x14ac:dyDescent="0.3">
      <c r="A289" s="119"/>
      <c r="B289" s="5"/>
      <c r="C289" s="120"/>
      <c r="D289" s="121"/>
      <c r="E289" s="122"/>
      <c r="F289" s="122"/>
      <c r="G289" s="16"/>
      <c r="H289" s="3"/>
      <c r="I289" s="2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</row>
    <row r="301" spans="1:20" s="124" customFormat="1" ht="43.8" customHeight="1" x14ac:dyDescent="0.3">
      <c r="A301" s="119"/>
      <c r="B301" s="5"/>
      <c r="C301" s="120"/>
      <c r="D301" s="121"/>
      <c r="E301" s="122"/>
      <c r="F301" s="122"/>
      <c r="G301" s="16"/>
      <c r="H301" s="3"/>
      <c r="I301" s="2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</row>
    <row r="318" spans="1:20" s="10" customFormat="1" ht="43.8" customHeight="1" x14ac:dyDescent="0.3">
      <c r="A318" s="119"/>
      <c r="B318" s="5"/>
      <c r="C318" s="120"/>
      <c r="D318" s="121"/>
      <c r="E318" s="122"/>
      <c r="F318" s="122"/>
      <c r="G318" s="16"/>
      <c r="H318" s="3"/>
      <c r="I318" s="2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</row>
    <row r="319" spans="1:20" s="10" customFormat="1" ht="43.8" customHeight="1" x14ac:dyDescent="0.3">
      <c r="A319" s="119"/>
      <c r="B319" s="5"/>
      <c r="C319" s="120"/>
      <c r="D319" s="121"/>
      <c r="E319" s="122"/>
      <c r="F319" s="122"/>
      <c r="G319" s="16"/>
      <c r="H319" s="3"/>
      <c r="I319" s="2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</row>
    <row r="320" spans="1:20" s="10" customFormat="1" ht="43.8" customHeight="1" x14ac:dyDescent="0.3">
      <c r="A320" s="119"/>
      <c r="B320" s="5"/>
      <c r="C320" s="120"/>
      <c r="D320" s="121"/>
      <c r="E320" s="122"/>
      <c r="F320" s="122"/>
      <c r="G320" s="16"/>
      <c r="H320" s="3"/>
      <c r="I320" s="2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</row>
    <row r="322" spans="1:20" s="117" customFormat="1" ht="43.8" customHeight="1" x14ac:dyDescent="0.3">
      <c r="A322" s="119"/>
      <c r="B322" s="5"/>
      <c r="C322" s="120"/>
      <c r="D322" s="121"/>
      <c r="E322" s="122"/>
      <c r="F322" s="122"/>
      <c r="G322" s="16"/>
      <c r="H322" s="3"/>
      <c r="I322" s="2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</row>
    <row r="327" spans="1:20" s="117" customFormat="1" ht="43.8" customHeight="1" x14ac:dyDescent="0.3">
      <c r="A327" s="119"/>
      <c r="B327" s="5"/>
      <c r="C327" s="120"/>
      <c r="D327" s="121"/>
      <c r="E327" s="122"/>
      <c r="F327" s="122"/>
      <c r="G327" s="16"/>
      <c r="H327" s="3"/>
      <c r="I327" s="2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</row>
    <row r="329" spans="1:20" s="37" customFormat="1" ht="43.8" customHeight="1" x14ac:dyDescent="0.3">
      <c r="A329" s="119"/>
      <c r="B329" s="5"/>
      <c r="C329" s="120"/>
      <c r="D329" s="121"/>
      <c r="E329" s="122"/>
      <c r="F329" s="122"/>
      <c r="G329" s="16"/>
      <c r="H329" s="3"/>
      <c r="I329" s="2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</row>
    <row r="330" spans="1:20" s="37" customFormat="1" ht="43.8" customHeight="1" x14ac:dyDescent="0.3">
      <c r="A330" s="119"/>
      <c r="B330" s="5"/>
      <c r="C330" s="120"/>
      <c r="D330" s="121"/>
      <c r="E330" s="122"/>
      <c r="F330" s="122"/>
      <c r="G330" s="16"/>
      <c r="H330" s="3"/>
      <c r="I330" s="2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</row>
    <row r="331" spans="1:20" s="45" customFormat="1" ht="43.8" customHeight="1" x14ac:dyDescent="0.3">
      <c r="A331" s="119"/>
      <c r="B331" s="5"/>
      <c r="C331" s="120"/>
      <c r="D331" s="121"/>
      <c r="E331" s="122"/>
      <c r="F331" s="122"/>
      <c r="G331" s="16"/>
      <c r="H331" s="3"/>
      <c r="I331" s="2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</row>
    <row r="332" spans="1:20" s="52" customFormat="1" ht="43.8" customHeight="1" x14ac:dyDescent="0.3">
      <c r="A332" s="119"/>
      <c r="B332" s="5"/>
      <c r="C332" s="120"/>
      <c r="D332" s="121"/>
      <c r="E332" s="122"/>
      <c r="F332" s="122"/>
      <c r="G332" s="16"/>
      <c r="H332" s="3"/>
      <c r="I332" s="2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</row>
    <row r="333" spans="1:20" s="57" customFormat="1" ht="43.8" customHeight="1" x14ac:dyDescent="0.3">
      <c r="A333" s="119"/>
      <c r="B333" s="5"/>
      <c r="C333" s="120"/>
      <c r="D333" s="121"/>
      <c r="E333" s="122"/>
      <c r="F333" s="122"/>
      <c r="G333" s="16"/>
      <c r="H333" s="3"/>
      <c r="I333" s="2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</row>
    <row r="334" spans="1:20" s="57" customFormat="1" ht="43.8" customHeight="1" x14ac:dyDescent="0.3">
      <c r="A334" s="119"/>
      <c r="B334" s="5"/>
      <c r="C334" s="120"/>
      <c r="D334" s="121"/>
      <c r="E334" s="122"/>
      <c r="F334" s="122"/>
      <c r="G334" s="16"/>
      <c r="H334" s="3"/>
      <c r="I334" s="2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</row>
    <row r="335" spans="1:20" s="62" customFormat="1" ht="43.8" customHeight="1" x14ac:dyDescent="0.3">
      <c r="A335" s="119"/>
      <c r="B335" s="5"/>
      <c r="C335" s="120"/>
      <c r="D335" s="121"/>
      <c r="E335" s="122"/>
      <c r="F335" s="122"/>
      <c r="G335" s="16"/>
      <c r="H335" s="3"/>
      <c r="I335" s="2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</row>
    <row r="336" spans="1:20" s="62" customFormat="1" ht="43.8" customHeight="1" x14ac:dyDescent="0.3">
      <c r="A336" s="119"/>
      <c r="B336" s="5"/>
      <c r="C336" s="120"/>
      <c r="D336" s="121"/>
      <c r="E336" s="122"/>
      <c r="F336" s="122"/>
      <c r="G336" s="16"/>
      <c r="H336" s="3"/>
      <c r="I336" s="2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</row>
    <row r="337" spans="1:20" s="62" customFormat="1" ht="43.8" customHeight="1" x14ac:dyDescent="0.3">
      <c r="A337" s="119"/>
      <c r="B337" s="5"/>
      <c r="C337" s="120"/>
      <c r="D337" s="121"/>
      <c r="E337" s="122"/>
      <c r="F337" s="122"/>
      <c r="G337" s="16"/>
      <c r="H337" s="3"/>
      <c r="I337" s="2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</row>
    <row r="338" spans="1:20" s="66" customFormat="1" ht="43.8" customHeight="1" x14ac:dyDescent="0.3">
      <c r="A338" s="119"/>
      <c r="B338" s="5"/>
      <c r="C338" s="120"/>
      <c r="D338" s="121"/>
      <c r="E338" s="122"/>
      <c r="F338" s="122"/>
      <c r="G338" s="16"/>
      <c r="H338" s="3"/>
      <c r="I338" s="2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</row>
    <row r="339" spans="1:20" s="57" customFormat="1" ht="43.8" customHeight="1" x14ac:dyDescent="0.3">
      <c r="A339" s="119"/>
      <c r="B339" s="5"/>
      <c r="C339" s="120"/>
      <c r="D339" s="121"/>
      <c r="E339" s="122"/>
      <c r="F339" s="122"/>
      <c r="G339" s="16"/>
      <c r="H339" s="3"/>
      <c r="I339" s="2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</row>
    <row r="340" spans="1:20" s="73" customFormat="1" ht="43.8" customHeight="1" x14ac:dyDescent="0.3">
      <c r="A340" s="119"/>
      <c r="B340" s="5"/>
      <c r="C340" s="120"/>
      <c r="D340" s="121"/>
      <c r="E340" s="122"/>
      <c r="F340" s="122"/>
      <c r="G340" s="16"/>
      <c r="H340" s="3"/>
      <c r="I340" s="2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</row>
    <row r="341" spans="1:20" s="73" customFormat="1" ht="43.8" customHeight="1" x14ac:dyDescent="0.3">
      <c r="A341" s="119"/>
      <c r="B341" s="5"/>
      <c r="C341" s="120"/>
      <c r="D341" s="121"/>
      <c r="E341" s="122"/>
      <c r="F341" s="122"/>
      <c r="G341" s="16"/>
      <c r="H341" s="3"/>
      <c r="I341" s="2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</row>
    <row r="342" spans="1:20" s="73" customFormat="1" ht="43.8" customHeight="1" x14ac:dyDescent="0.3">
      <c r="A342" s="119"/>
      <c r="B342" s="5"/>
      <c r="C342" s="120"/>
      <c r="D342" s="121"/>
      <c r="E342" s="122"/>
      <c r="F342" s="122"/>
      <c r="G342" s="16"/>
      <c r="H342" s="3"/>
      <c r="I342" s="2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</row>
    <row r="343" spans="1:20" s="73" customFormat="1" ht="43.8" customHeight="1" x14ac:dyDescent="0.3">
      <c r="A343" s="119"/>
      <c r="B343" s="5"/>
      <c r="C343" s="120"/>
      <c r="D343" s="121"/>
      <c r="E343" s="122"/>
      <c r="F343" s="122"/>
      <c r="G343" s="16"/>
      <c r="H343" s="3"/>
      <c r="I343" s="2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</row>
    <row r="344" spans="1:20" s="79" customFormat="1" ht="43.8" customHeight="1" x14ac:dyDescent="0.3">
      <c r="A344" s="119"/>
      <c r="B344" s="5"/>
      <c r="C344" s="120"/>
      <c r="D344" s="121"/>
      <c r="E344" s="122"/>
      <c r="F344" s="122"/>
      <c r="G344" s="16"/>
      <c r="H344" s="3"/>
      <c r="I344" s="2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</row>
    <row r="345" spans="1:20" s="52" customFormat="1" ht="43.8" customHeight="1" x14ac:dyDescent="0.3">
      <c r="A345" s="119"/>
      <c r="B345" s="5"/>
      <c r="C345" s="120"/>
      <c r="D345" s="121"/>
      <c r="E345" s="122"/>
      <c r="F345" s="122"/>
      <c r="G345" s="16"/>
      <c r="H345" s="3"/>
      <c r="I345" s="2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</row>
    <row r="346" spans="1:20" s="123" customFormat="1" ht="43.8" customHeight="1" x14ac:dyDescent="0.3">
      <c r="A346" s="119"/>
      <c r="B346" s="5"/>
      <c r="C346" s="120"/>
      <c r="D346" s="121"/>
      <c r="E346" s="122"/>
      <c r="F346" s="122"/>
      <c r="G346" s="16"/>
      <c r="H346" s="3"/>
      <c r="I346" s="2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</row>
    <row r="347" spans="1:20" s="45" customFormat="1" ht="43.8" customHeight="1" x14ac:dyDescent="0.3">
      <c r="A347" s="119"/>
      <c r="B347" s="5"/>
      <c r="C347" s="120"/>
      <c r="D347" s="121"/>
      <c r="E347" s="122"/>
      <c r="F347" s="122"/>
      <c r="G347" s="16"/>
      <c r="H347" s="3"/>
      <c r="I347" s="2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</row>
    <row r="348" spans="1:20" s="45" customFormat="1" ht="43.8" customHeight="1" x14ac:dyDescent="0.3">
      <c r="A348" s="119"/>
      <c r="B348" s="5"/>
      <c r="C348" s="120"/>
      <c r="D348" s="121"/>
      <c r="E348" s="122"/>
      <c r="F348" s="122"/>
      <c r="G348" s="16"/>
      <c r="H348" s="3"/>
      <c r="I348" s="2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</row>
    <row r="349" spans="1:20" s="45" customFormat="1" ht="43.8" customHeight="1" x14ac:dyDescent="0.3">
      <c r="A349" s="119"/>
      <c r="B349" s="5"/>
      <c r="C349" s="120"/>
      <c r="D349" s="121"/>
      <c r="E349" s="122"/>
      <c r="F349" s="122"/>
      <c r="G349" s="16"/>
      <c r="H349" s="3"/>
      <c r="I349" s="2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</row>
    <row r="350" spans="1:20" s="45" customFormat="1" ht="43.8" customHeight="1" x14ac:dyDescent="0.3">
      <c r="A350" s="119"/>
      <c r="B350" s="5"/>
      <c r="C350" s="120"/>
      <c r="D350" s="121"/>
      <c r="E350" s="122"/>
      <c r="F350" s="122"/>
      <c r="G350" s="16"/>
      <c r="H350" s="3"/>
      <c r="I350" s="2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</row>
    <row r="353" spans="1:20" s="125" customFormat="1" ht="43.8" customHeight="1" x14ac:dyDescent="0.3">
      <c r="A353" s="119"/>
      <c r="B353" s="5"/>
      <c r="C353" s="120"/>
      <c r="D353" s="121"/>
      <c r="E353" s="122"/>
      <c r="F353" s="122"/>
      <c r="G353" s="16"/>
      <c r="H353" s="3"/>
      <c r="I353" s="2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</row>
    <row r="354" spans="1:20" s="117" customFormat="1" ht="43.8" customHeight="1" x14ac:dyDescent="0.3">
      <c r="A354" s="119"/>
      <c r="B354" s="5"/>
      <c r="C354" s="120"/>
      <c r="D354" s="121"/>
      <c r="E354" s="122"/>
      <c r="F354" s="122"/>
      <c r="G354" s="16"/>
      <c r="H354" s="3"/>
      <c r="I354" s="2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</row>
    <row r="355" spans="1:20" s="117" customFormat="1" ht="43.8" customHeight="1" x14ac:dyDescent="0.3">
      <c r="A355" s="119"/>
      <c r="B355" s="5"/>
      <c r="C355" s="120"/>
      <c r="D355" s="121"/>
      <c r="E355" s="122"/>
      <c r="F355" s="122"/>
      <c r="G355" s="16"/>
      <c r="H355" s="3"/>
      <c r="I355" s="2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</row>
    <row r="365" spans="1:20" s="52" customFormat="1" ht="43.8" customHeight="1" x14ac:dyDescent="0.3">
      <c r="A365" s="119"/>
      <c r="B365" s="5"/>
      <c r="C365" s="120"/>
      <c r="D365" s="121"/>
      <c r="E365" s="122"/>
      <c r="F365" s="122"/>
      <c r="G365" s="16"/>
      <c r="H365" s="3"/>
      <c r="I365" s="2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</row>
    <row r="377" spans="1:20" s="10" customFormat="1" ht="43.8" customHeight="1" x14ac:dyDescent="0.3">
      <c r="A377" s="119"/>
      <c r="B377" s="5"/>
      <c r="C377" s="120"/>
      <c r="D377" s="121"/>
      <c r="E377" s="122"/>
      <c r="F377" s="122"/>
      <c r="G377" s="16"/>
      <c r="H377" s="3"/>
      <c r="I377" s="2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</row>
    <row r="378" spans="1:20" s="10" customFormat="1" ht="43.8" customHeight="1" x14ac:dyDescent="0.3">
      <c r="A378" s="119"/>
      <c r="B378" s="5"/>
      <c r="C378" s="120"/>
      <c r="D378" s="121"/>
      <c r="E378" s="122"/>
      <c r="F378" s="122"/>
      <c r="G378" s="16"/>
      <c r="H378" s="3"/>
      <c r="I378" s="2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</row>
    <row r="379" spans="1:20" s="10" customFormat="1" ht="43.8" customHeight="1" x14ac:dyDescent="0.3">
      <c r="A379" s="119"/>
      <c r="B379" s="5"/>
      <c r="C379" s="120"/>
      <c r="D379" s="121"/>
      <c r="E379" s="122"/>
      <c r="F379" s="122"/>
      <c r="G379" s="16"/>
      <c r="H379" s="3"/>
      <c r="I379" s="2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</row>
    <row r="381" spans="1:20" s="117" customFormat="1" ht="43.8" customHeight="1" x14ac:dyDescent="0.3">
      <c r="A381" s="119"/>
      <c r="B381" s="5"/>
      <c r="C381" s="120"/>
      <c r="D381" s="121"/>
      <c r="E381" s="122"/>
      <c r="F381" s="122"/>
      <c r="G381" s="16"/>
      <c r="H381" s="3"/>
      <c r="I381" s="2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</row>
    <row r="386" spans="1:20" s="117" customFormat="1" ht="43.8" customHeight="1" x14ac:dyDescent="0.3">
      <c r="A386" s="119"/>
      <c r="B386" s="5"/>
      <c r="C386" s="120"/>
      <c r="D386" s="121"/>
      <c r="E386" s="122"/>
      <c r="F386" s="122"/>
      <c r="G386" s="16"/>
      <c r="H386" s="3"/>
      <c r="I386" s="2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</row>
    <row r="388" spans="1:20" s="37" customFormat="1" ht="43.8" customHeight="1" x14ac:dyDescent="0.3">
      <c r="A388" s="119"/>
      <c r="B388" s="5"/>
      <c r="C388" s="120"/>
      <c r="D388" s="121"/>
      <c r="E388" s="122"/>
      <c r="F388" s="122"/>
      <c r="G388" s="16"/>
      <c r="H388" s="3"/>
      <c r="I388" s="2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</row>
    <row r="389" spans="1:20" s="37" customFormat="1" ht="43.8" customHeight="1" x14ac:dyDescent="0.3">
      <c r="A389" s="119"/>
      <c r="B389" s="5"/>
      <c r="C389" s="120"/>
      <c r="D389" s="121"/>
      <c r="E389" s="122"/>
      <c r="F389" s="122"/>
      <c r="G389" s="16"/>
      <c r="H389" s="3"/>
      <c r="I389" s="2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</row>
    <row r="390" spans="1:20" s="45" customFormat="1" ht="43.8" customHeight="1" x14ac:dyDescent="0.3">
      <c r="A390" s="119"/>
      <c r="B390" s="5"/>
      <c r="C390" s="120"/>
      <c r="D390" s="121"/>
      <c r="E390" s="122"/>
      <c r="F390" s="122"/>
      <c r="G390" s="16"/>
      <c r="H390" s="3"/>
      <c r="I390" s="2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</row>
    <row r="391" spans="1:20" s="52" customFormat="1" ht="43.8" customHeight="1" x14ac:dyDescent="0.3">
      <c r="A391" s="119"/>
      <c r="B391" s="5"/>
      <c r="C391" s="120"/>
      <c r="D391" s="121"/>
      <c r="E391" s="122"/>
      <c r="F391" s="122"/>
      <c r="G391" s="16"/>
      <c r="H391" s="3"/>
      <c r="I391" s="2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</row>
    <row r="392" spans="1:20" s="57" customFormat="1" ht="43.8" customHeight="1" x14ac:dyDescent="0.3">
      <c r="A392" s="119"/>
      <c r="B392" s="5"/>
      <c r="C392" s="120"/>
      <c r="D392" s="121"/>
      <c r="E392" s="122"/>
      <c r="F392" s="122"/>
      <c r="G392" s="16"/>
      <c r="H392" s="3"/>
      <c r="I392" s="2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</row>
    <row r="393" spans="1:20" s="57" customFormat="1" ht="43.8" customHeight="1" x14ac:dyDescent="0.3">
      <c r="A393" s="119"/>
      <c r="B393" s="5"/>
      <c r="C393" s="120"/>
      <c r="D393" s="121"/>
      <c r="E393" s="122"/>
      <c r="F393" s="122"/>
      <c r="G393" s="16"/>
      <c r="H393" s="3"/>
      <c r="I393" s="2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</row>
    <row r="394" spans="1:20" s="62" customFormat="1" ht="43.8" customHeight="1" x14ac:dyDescent="0.3">
      <c r="A394" s="119"/>
      <c r="B394" s="5"/>
      <c r="C394" s="120"/>
      <c r="D394" s="121"/>
      <c r="E394" s="122"/>
      <c r="F394" s="122"/>
      <c r="G394" s="16"/>
      <c r="H394" s="3"/>
      <c r="I394" s="2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</row>
    <row r="395" spans="1:20" s="62" customFormat="1" ht="43.8" customHeight="1" x14ac:dyDescent="0.3">
      <c r="A395" s="119"/>
      <c r="B395" s="5"/>
      <c r="C395" s="120"/>
      <c r="D395" s="121"/>
      <c r="E395" s="122"/>
      <c r="F395" s="122"/>
      <c r="G395" s="16"/>
      <c r="H395" s="3"/>
      <c r="I395" s="2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</row>
    <row r="396" spans="1:20" s="62" customFormat="1" ht="43.8" customHeight="1" x14ac:dyDescent="0.3">
      <c r="A396" s="119"/>
      <c r="B396" s="5"/>
      <c r="C396" s="120"/>
      <c r="D396" s="121"/>
      <c r="E396" s="122"/>
      <c r="F396" s="122"/>
      <c r="G396" s="16"/>
      <c r="H396" s="3"/>
      <c r="I396" s="2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</row>
    <row r="397" spans="1:20" s="66" customFormat="1" ht="43.8" customHeight="1" x14ac:dyDescent="0.3">
      <c r="A397" s="119"/>
      <c r="B397" s="5"/>
      <c r="C397" s="120"/>
      <c r="D397" s="121"/>
      <c r="E397" s="122"/>
      <c r="F397" s="122"/>
      <c r="G397" s="16"/>
      <c r="H397" s="3"/>
      <c r="I397" s="2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</row>
    <row r="398" spans="1:20" s="57" customFormat="1" ht="43.8" customHeight="1" x14ac:dyDescent="0.3">
      <c r="A398" s="119"/>
      <c r="B398" s="5"/>
      <c r="C398" s="120"/>
      <c r="D398" s="121"/>
      <c r="E398" s="122"/>
      <c r="F398" s="122"/>
      <c r="G398" s="16"/>
      <c r="H398" s="3"/>
      <c r="I398" s="2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</row>
    <row r="399" spans="1:20" s="73" customFormat="1" ht="43.8" customHeight="1" x14ac:dyDescent="0.3">
      <c r="A399" s="119"/>
      <c r="B399" s="5"/>
      <c r="C399" s="120"/>
      <c r="D399" s="121"/>
      <c r="E399" s="122"/>
      <c r="F399" s="122"/>
      <c r="G399" s="16"/>
      <c r="H399" s="3"/>
      <c r="I399" s="2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</row>
    <row r="400" spans="1:20" s="73" customFormat="1" ht="43.8" customHeight="1" x14ac:dyDescent="0.3">
      <c r="A400" s="119"/>
      <c r="B400" s="5"/>
      <c r="C400" s="120"/>
      <c r="D400" s="121"/>
      <c r="E400" s="122"/>
      <c r="F400" s="122"/>
      <c r="G400" s="16"/>
      <c r="H400" s="3"/>
      <c r="I400" s="2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</row>
    <row r="401" spans="1:24" s="73" customFormat="1" ht="43.8" customHeight="1" x14ac:dyDescent="0.3">
      <c r="A401" s="119"/>
      <c r="B401" s="5"/>
      <c r="C401" s="120"/>
      <c r="D401" s="121"/>
      <c r="E401" s="122"/>
      <c r="F401" s="122"/>
      <c r="G401" s="16"/>
      <c r="H401" s="3"/>
      <c r="I401" s="2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</row>
    <row r="402" spans="1:24" s="73" customFormat="1" ht="43.8" customHeight="1" x14ac:dyDescent="0.3">
      <c r="A402" s="119"/>
      <c r="B402" s="5"/>
      <c r="C402" s="120"/>
      <c r="D402" s="121"/>
      <c r="E402" s="122"/>
      <c r="F402" s="122"/>
      <c r="G402" s="16"/>
      <c r="H402" s="3"/>
      <c r="I402" s="2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</row>
    <row r="403" spans="1:24" s="79" customFormat="1" ht="43.8" customHeight="1" x14ac:dyDescent="0.3">
      <c r="A403" s="119"/>
      <c r="B403" s="5"/>
      <c r="C403" s="120"/>
      <c r="D403" s="121"/>
      <c r="E403" s="122"/>
      <c r="F403" s="122"/>
      <c r="G403" s="16"/>
      <c r="H403" s="3"/>
      <c r="I403" s="2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</row>
    <row r="404" spans="1:24" s="52" customFormat="1" ht="43.8" customHeight="1" x14ac:dyDescent="0.3">
      <c r="A404" s="119"/>
      <c r="B404" s="5"/>
      <c r="C404" s="120"/>
      <c r="D404" s="121"/>
      <c r="E404" s="122"/>
      <c r="F404" s="122"/>
      <c r="G404" s="16"/>
      <c r="H404" s="3"/>
      <c r="I404" s="2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</row>
    <row r="405" spans="1:24" s="123" customFormat="1" ht="43.8" customHeight="1" x14ac:dyDescent="0.3">
      <c r="A405" s="119"/>
      <c r="B405" s="5"/>
      <c r="C405" s="120"/>
      <c r="D405" s="121"/>
      <c r="E405" s="122"/>
      <c r="F405" s="122"/>
      <c r="G405" s="16"/>
      <c r="H405" s="3"/>
      <c r="I405" s="2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</row>
    <row r="406" spans="1:24" s="45" customFormat="1" ht="43.8" customHeight="1" x14ac:dyDescent="0.3">
      <c r="A406" s="119"/>
      <c r="B406" s="5"/>
      <c r="C406" s="120"/>
      <c r="D406" s="121"/>
      <c r="E406" s="122"/>
      <c r="F406" s="122"/>
      <c r="G406" s="16"/>
      <c r="H406" s="3"/>
      <c r="I406" s="2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</row>
    <row r="407" spans="1:24" s="45" customFormat="1" ht="43.8" customHeight="1" x14ac:dyDescent="0.3">
      <c r="A407" s="119"/>
      <c r="B407" s="5"/>
      <c r="C407" s="120"/>
      <c r="D407" s="121"/>
      <c r="E407" s="122"/>
      <c r="F407" s="122"/>
      <c r="G407" s="16"/>
      <c r="H407" s="3"/>
      <c r="I407" s="2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</row>
    <row r="408" spans="1:24" s="45" customFormat="1" ht="43.8" customHeight="1" x14ac:dyDescent="0.3">
      <c r="A408" s="119"/>
      <c r="B408" s="5"/>
      <c r="C408" s="120"/>
      <c r="D408" s="121"/>
      <c r="E408" s="122"/>
      <c r="F408" s="122"/>
      <c r="G408" s="16"/>
      <c r="H408" s="3"/>
      <c r="I408" s="2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</row>
    <row r="409" spans="1:24" s="45" customFormat="1" ht="43.8" customHeight="1" x14ac:dyDescent="0.3">
      <c r="A409" s="119"/>
      <c r="B409" s="5"/>
      <c r="C409" s="120"/>
      <c r="D409" s="121"/>
      <c r="E409" s="122"/>
      <c r="F409" s="122"/>
      <c r="G409" s="16"/>
      <c r="H409" s="3"/>
      <c r="I409" s="2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X409" s="46"/>
    </row>
    <row r="410" spans="1:24" s="45" customFormat="1" ht="43.8" customHeight="1" x14ac:dyDescent="0.3">
      <c r="A410" s="119"/>
      <c r="B410" s="5"/>
      <c r="C410" s="120"/>
      <c r="D410" s="121"/>
      <c r="E410" s="122"/>
      <c r="F410" s="122"/>
      <c r="G410" s="16"/>
      <c r="H410" s="3"/>
      <c r="I410" s="2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</row>
    <row r="411" spans="1:24" s="45" customFormat="1" ht="43.8" customHeight="1" x14ac:dyDescent="0.3">
      <c r="A411" s="119"/>
      <c r="B411" s="5"/>
      <c r="C411" s="120"/>
      <c r="D411" s="121"/>
      <c r="E411" s="122"/>
      <c r="F411" s="122"/>
      <c r="G411" s="16"/>
      <c r="H411" s="3"/>
      <c r="I411" s="2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</row>
    <row r="415" spans="1:24" s="125" customFormat="1" ht="43.8" customHeight="1" x14ac:dyDescent="0.3">
      <c r="A415" s="119"/>
      <c r="B415" s="5"/>
      <c r="C415" s="120"/>
      <c r="D415" s="121"/>
      <c r="E415" s="122"/>
      <c r="F415" s="122"/>
      <c r="G415" s="16"/>
      <c r="H415" s="3"/>
      <c r="I415" s="2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</row>
    <row r="416" spans="1:24" s="117" customFormat="1" ht="43.8" customHeight="1" x14ac:dyDescent="0.3">
      <c r="A416" s="119"/>
      <c r="B416" s="5"/>
      <c r="C416" s="120"/>
      <c r="D416" s="121"/>
      <c r="E416" s="122"/>
      <c r="F416" s="122"/>
      <c r="G416" s="16"/>
      <c r="H416" s="3"/>
      <c r="I416" s="2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</row>
    <row r="417" spans="1:20" s="117" customFormat="1" ht="43.8" customHeight="1" x14ac:dyDescent="0.3">
      <c r="A417" s="119"/>
      <c r="B417" s="5"/>
      <c r="C417" s="120"/>
      <c r="D417" s="121"/>
      <c r="E417" s="122"/>
      <c r="F417" s="122"/>
      <c r="G417" s="16"/>
      <c r="H417" s="3"/>
      <c r="I417" s="2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</row>
    <row r="426" spans="1:20" s="124" customFormat="1" ht="43.8" customHeight="1" x14ac:dyDescent="0.3">
      <c r="A426" s="119"/>
      <c r="B426" s="5"/>
      <c r="C426" s="120"/>
      <c r="D426" s="121"/>
      <c r="E426" s="122"/>
      <c r="F426" s="122"/>
      <c r="G426" s="16"/>
      <c r="H426" s="3"/>
      <c r="I426" s="2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</row>
    <row r="439" spans="1:20" s="10" customFormat="1" ht="43.8" customHeight="1" x14ac:dyDescent="0.3">
      <c r="A439" s="119"/>
      <c r="B439" s="5"/>
      <c r="C439" s="120"/>
      <c r="D439" s="121"/>
      <c r="E439" s="122"/>
      <c r="F439" s="122"/>
      <c r="G439" s="16"/>
      <c r="H439" s="3"/>
      <c r="I439" s="2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</row>
    <row r="440" spans="1:20" s="10" customFormat="1" ht="43.8" customHeight="1" x14ac:dyDescent="0.3">
      <c r="A440" s="119"/>
      <c r="B440" s="5"/>
      <c r="C440" s="120"/>
      <c r="D440" s="121"/>
      <c r="E440" s="122"/>
      <c r="F440" s="122"/>
      <c r="G440" s="16"/>
      <c r="H440" s="3"/>
      <c r="I440" s="2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</row>
    <row r="441" spans="1:20" s="10" customFormat="1" ht="43.8" customHeight="1" x14ac:dyDescent="0.3">
      <c r="A441" s="119"/>
      <c r="B441" s="5"/>
      <c r="C441" s="120"/>
      <c r="D441" s="121"/>
      <c r="E441" s="122"/>
      <c r="F441" s="122"/>
      <c r="G441" s="16"/>
      <c r="H441" s="3"/>
      <c r="I441" s="2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</row>
    <row r="443" spans="1:20" s="117" customFormat="1" ht="43.8" customHeight="1" x14ac:dyDescent="0.3">
      <c r="A443" s="119"/>
      <c r="B443" s="5"/>
      <c r="C443" s="120"/>
      <c r="D443" s="121"/>
      <c r="E443" s="122"/>
      <c r="F443" s="122"/>
      <c r="G443" s="16"/>
      <c r="H443" s="3"/>
      <c r="I443" s="2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</row>
    <row r="448" spans="1:20" s="117" customFormat="1" ht="43.8" customHeight="1" x14ac:dyDescent="0.3">
      <c r="A448" s="119"/>
      <c r="B448" s="5"/>
      <c r="C448" s="120"/>
      <c r="D448" s="121"/>
      <c r="E448" s="122"/>
      <c r="F448" s="122"/>
      <c r="G448" s="16"/>
      <c r="H448" s="3"/>
      <c r="I448" s="2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</row>
    <row r="450" spans="1:20" s="37" customFormat="1" ht="43.8" customHeight="1" x14ac:dyDescent="0.3">
      <c r="A450" s="119"/>
      <c r="B450" s="5"/>
      <c r="C450" s="120"/>
      <c r="D450" s="121"/>
      <c r="E450" s="122"/>
      <c r="F450" s="122"/>
      <c r="G450" s="16"/>
      <c r="H450" s="3"/>
      <c r="I450" s="2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</row>
    <row r="451" spans="1:20" s="37" customFormat="1" ht="43.8" customHeight="1" x14ac:dyDescent="0.3">
      <c r="A451" s="119"/>
      <c r="B451" s="5"/>
      <c r="C451" s="120"/>
      <c r="D451" s="121"/>
      <c r="E451" s="122"/>
      <c r="F451" s="122"/>
      <c r="G451" s="16"/>
      <c r="H451" s="3"/>
      <c r="I451" s="2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</row>
    <row r="452" spans="1:20" s="45" customFormat="1" ht="43.8" customHeight="1" x14ac:dyDescent="0.3">
      <c r="A452" s="119"/>
      <c r="B452" s="5"/>
      <c r="C452" s="120"/>
      <c r="D452" s="121"/>
      <c r="E452" s="122"/>
      <c r="F452" s="122"/>
      <c r="G452" s="16"/>
      <c r="H452" s="3"/>
      <c r="I452" s="2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</row>
    <row r="453" spans="1:20" s="52" customFormat="1" ht="43.8" customHeight="1" x14ac:dyDescent="0.3">
      <c r="A453" s="119"/>
      <c r="B453" s="5"/>
      <c r="C453" s="120"/>
      <c r="D453" s="121"/>
      <c r="E453" s="122"/>
      <c r="F453" s="122"/>
      <c r="G453" s="16"/>
      <c r="H453" s="3"/>
      <c r="I453" s="2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</row>
    <row r="454" spans="1:20" s="57" customFormat="1" ht="43.8" customHeight="1" x14ac:dyDescent="0.3">
      <c r="A454" s="119"/>
      <c r="B454" s="5"/>
      <c r="C454" s="120"/>
      <c r="D454" s="121"/>
      <c r="E454" s="122"/>
      <c r="F454" s="122"/>
      <c r="G454" s="16"/>
      <c r="H454" s="3"/>
      <c r="I454" s="2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</row>
    <row r="455" spans="1:20" s="57" customFormat="1" ht="43.8" customHeight="1" x14ac:dyDescent="0.3">
      <c r="A455" s="119"/>
      <c r="B455" s="5"/>
      <c r="C455" s="120"/>
      <c r="D455" s="121"/>
      <c r="E455" s="122"/>
      <c r="F455" s="122"/>
      <c r="G455" s="16"/>
      <c r="H455" s="3"/>
      <c r="I455" s="2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</row>
    <row r="456" spans="1:20" s="62" customFormat="1" ht="43.8" customHeight="1" x14ac:dyDescent="0.3">
      <c r="A456" s="119"/>
      <c r="B456" s="5"/>
      <c r="C456" s="120"/>
      <c r="D456" s="121"/>
      <c r="E456" s="122"/>
      <c r="F456" s="122"/>
      <c r="G456" s="16"/>
      <c r="H456" s="3"/>
      <c r="I456" s="2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</row>
    <row r="457" spans="1:20" s="62" customFormat="1" ht="43.8" customHeight="1" x14ac:dyDescent="0.3">
      <c r="A457" s="119"/>
      <c r="B457" s="5"/>
      <c r="C457" s="120"/>
      <c r="D457" s="121"/>
      <c r="E457" s="122"/>
      <c r="F457" s="122"/>
      <c r="G457" s="16"/>
      <c r="H457" s="3"/>
      <c r="I457" s="2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</row>
    <row r="458" spans="1:20" s="62" customFormat="1" ht="43.8" customHeight="1" x14ac:dyDescent="0.3">
      <c r="A458" s="119"/>
      <c r="B458" s="5"/>
      <c r="C458" s="120"/>
      <c r="D458" s="121"/>
      <c r="E458" s="122"/>
      <c r="F458" s="122"/>
      <c r="G458" s="16"/>
      <c r="H458" s="3"/>
      <c r="I458" s="2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</row>
    <row r="459" spans="1:20" s="66" customFormat="1" ht="43.8" customHeight="1" x14ac:dyDescent="0.3">
      <c r="A459" s="119"/>
      <c r="B459" s="5"/>
      <c r="C459" s="120"/>
      <c r="D459" s="121"/>
      <c r="E459" s="122"/>
      <c r="F459" s="122"/>
      <c r="G459" s="16"/>
      <c r="H459" s="3"/>
      <c r="I459" s="2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</row>
    <row r="460" spans="1:20" s="57" customFormat="1" ht="43.8" customHeight="1" x14ac:dyDescent="0.3">
      <c r="A460" s="119"/>
      <c r="B460" s="5"/>
      <c r="C460" s="120"/>
      <c r="D460" s="121"/>
      <c r="E460" s="122"/>
      <c r="F460" s="122"/>
      <c r="G460" s="16"/>
      <c r="H460" s="3"/>
      <c r="I460" s="2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</row>
    <row r="461" spans="1:20" s="73" customFormat="1" ht="43.8" customHeight="1" x14ac:dyDescent="0.3">
      <c r="A461" s="119"/>
      <c r="B461" s="5"/>
      <c r="C461" s="120"/>
      <c r="D461" s="121"/>
      <c r="E461" s="122"/>
      <c r="F461" s="122"/>
      <c r="G461" s="16"/>
      <c r="H461" s="3"/>
      <c r="I461" s="2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</row>
    <row r="462" spans="1:20" s="73" customFormat="1" ht="43.8" customHeight="1" x14ac:dyDescent="0.3">
      <c r="A462" s="119"/>
      <c r="B462" s="5"/>
      <c r="C462" s="120"/>
      <c r="D462" s="121"/>
      <c r="E462" s="122"/>
      <c r="F462" s="122"/>
      <c r="G462" s="16"/>
      <c r="H462" s="3"/>
      <c r="I462" s="2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</row>
    <row r="463" spans="1:20" s="73" customFormat="1" ht="43.8" customHeight="1" x14ac:dyDescent="0.3">
      <c r="A463" s="119"/>
      <c r="B463" s="5"/>
      <c r="C463" s="120"/>
      <c r="D463" s="121"/>
      <c r="E463" s="122"/>
      <c r="F463" s="122"/>
      <c r="G463" s="16"/>
      <c r="H463" s="3"/>
      <c r="I463" s="2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</row>
    <row r="464" spans="1:20" s="73" customFormat="1" ht="43.8" customHeight="1" x14ac:dyDescent="0.3">
      <c r="A464" s="119"/>
      <c r="B464" s="5"/>
      <c r="C464" s="120"/>
      <c r="D464" s="121"/>
      <c r="E464" s="122"/>
      <c r="F464" s="122"/>
      <c r="G464" s="16"/>
      <c r="H464" s="3"/>
      <c r="I464" s="2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</row>
    <row r="465" spans="1:24" s="79" customFormat="1" ht="43.8" customHeight="1" x14ac:dyDescent="0.3">
      <c r="A465" s="119"/>
      <c r="B465" s="5"/>
      <c r="C465" s="120"/>
      <c r="D465" s="121"/>
      <c r="E465" s="122"/>
      <c r="F465" s="122"/>
      <c r="G465" s="16"/>
      <c r="H465" s="3"/>
      <c r="I465" s="2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</row>
    <row r="466" spans="1:24" s="52" customFormat="1" ht="43.8" customHeight="1" x14ac:dyDescent="0.3">
      <c r="A466" s="119"/>
      <c r="B466" s="5"/>
      <c r="C466" s="120"/>
      <c r="D466" s="121"/>
      <c r="E466" s="122"/>
      <c r="F466" s="122"/>
      <c r="G466" s="16"/>
      <c r="H466" s="3"/>
      <c r="I466" s="2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</row>
    <row r="467" spans="1:24" s="123" customFormat="1" ht="43.8" customHeight="1" x14ac:dyDescent="0.3">
      <c r="A467" s="119"/>
      <c r="B467" s="5"/>
      <c r="C467" s="120"/>
      <c r="D467" s="121"/>
      <c r="E467" s="122"/>
      <c r="F467" s="122"/>
      <c r="G467" s="16"/>
      <c r="H467" s="3"/>
      <c r="I467" s="2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</row>
    <row r="468" spans="1:24" s="45" customFormat="1" ht="43.8" customHeight="1" x14ac:dyDescent="0.3">
      <c r="A468" s="119"/>
      <c r="B468" s="5"/>
      <c r="C468" s="120"/>
      <c r="D468" s="121"/>
      <c r="E468" s="122"/>
      <c r="F468" s="122"/>
      <c r="G468" s="16"/>
      <c r="H468" s="3"/>
      <c r="I468" s="2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</row>
    <row r="469" spans="1:24" s="45" customFormat="1" ht="43.8" customHeight="1" x14ac:dyDescent="0.3">
      <c r="A469" s="119"/>
      <c r="B469" s="5"/>
      <c r="C469" s="120"/>
      <c r="D469" s="121"/>
      <c r="E469" s="122"/>
      <c r="F469" s="122"/>
      <c r="G469" s="16"/>
      <c r="H469" s="3"/>
      <c r="I469" s="2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</row>
    <row r="470" spans="1:24" s="45" customFormat="1" ht="43.8" customHeight="1" x14ac:dyDescent="0.3">
      <c r="A470" s="119"/>
      <c r="B470" s="5"/>
      <c r="C470" s="120"/>
      <c r="D470" s="121"/>
      <c r="E470" s="122"/>
      <c r="F470" s="122"/>
      <c r="G470" s="16"/>
      <c r="H470" s="3"/>
      <c r="I470" s="2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</row>
    <row r="471" spans="1:24" s="45" customFormat="1" ht="43.8" customHeight="1" x14ac:dyDescent="0.3">
      <c r="A471" s="119"/>
      <c r="B471" s="5"/>
      <c r="C471" s="120"/>
      <c r="D471" s="121"/>
      <c r="E471" s="122"/>
      <c r="F471" s="122"/>
      <c r="G471" s="16"/>
      <c r="H471" s="3"/>
      <c r="I471" s="2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X471" s="46"/>
    </row>
    <row r="472" spans="1:24" s="45" customFormat="1" ht="43.8" customHeight="1" x14ac:dyDescent="0.3">
      <c r="A472" s="119"/>
      <c r="B472" s="5"/>
      <c r="C472" s="120"/>
      <c r="D472" s="121"/>
      <c r="E472" s="122"/>
      <c r="F472" s="122"/>
      <c r="G472" s="16"/>
      <c r="H472" s="3"/>
      <c r="I472" s="2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</row>
    <row r="473" spans="1:24" s="45" customFormat="1" ht="43.8" customHeight="1" x14ac:dyDescent="0.3">
      <c r="A473" s="119"/>
      <c r="B473" s="5"/>
      <c r="C473" s="120"/>
      <c r="D473" s="121"/>
      <c r="E473" s="122"/>
      <c r="F473" s="122"/>
      <c r="G473" s="16"/>
      <c r="H473" s="3"/>
      <c r="I473" s="2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</row>
    <row r="477" spans="1:24" s="125" customFormat="1" ht="43.8" customHeight="1" x14ac:dyDescent="0.3">
      <c r="A477" s="119"/>
      <c r="B477" s="5"/>
      <c r="C477" s="120"/>
      <c r="D477" s="121"/>
      <c r="E477" s="122"/>
      <c r="F477" s="122"/>
      <c r="G477" s="16"/>
      <c r="H477" s="3"/>
      <c r="I477" s="2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</row>
    <row r="478" spans="1:24" s="117" customFormat="1" ht="43.8" customHeight="1" x14ac:dyDescent="0.3">
      <c r="A478" s="119"/>
      <c r="B478" s="5"/>
      <c r="C478" s="120"/>
      <c r="D478" s="121"/>
      <c r="E478" s="122"/>
      <c r="F478" s="122"/>
      <c r="G478" s="16"/>
      <c r="H478" s="3"/>
      <c r="I478" s="2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</row>
    <row r="479" spans="1:24" s="117" customFormat="1" ht="43.8" customHeight="1" x14ac:dyDescent="0.3">
      <c r="A479" s="119"/>
      <c r="B479" s="5"/>
      <c r="C479" s="120"/>
      <c r="D479" s="121"/>
      <c r="E479" s="122"/>
      <c r="F479" s="122"/>
      <c r="G479" s="16"/>
      <c r="H479" s="3"/>
      <c r="I479" s="2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</row>
    <row r="489" spans="1:20" s="124" customFormat="1" ht="43.8" customHeight="1" x14ac:dyDescent="0.3">
      <c r="A489" s="119"/>
      <c r="B489" s="5"/>
      <c r="C489" s="120"/>
      <c r="D489" s="121"/>
      <c r="E489" s="122"/>
      <c r="F489" s="122"/>
      <c r="G489" s="16"/>
      <c r="H489" s="3"/>
      <c r="I489" s="2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</row>
    <row r="506" spans="1:20" s="10" customFormat="1" ht="43.8" customHeight="1" x14ac:dyDescent="0.3">
      <c r="A506" s="119"/>
      <c r="B506" s="5"/>
      <c r="C506" s="120"/>
      <c r="D506" s="121"/>
      <c r="E506" s="122"/>
      <c r="F506" s="122"/>
      <c r="G506" s="16"/>
      <c r="H506" s="3"/>
      <c r="I506" s="2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</row>
    <row r="507" spans="1:20" s="10" customFormat="1" ht="43.8" customHeight="1" x14ac:dyDescent="0.3">
      <c r="A507" s="119"/>
      <c r="B507" s="5"/>
      <c r="C507" s="120"/>
      <c r="D507" s="121"/>
      <c r="E507" s="122"/>
      <c r="F507" s="122"/>
      <c r="G507" s="16"/>
      <c r="H507" s="3"/>
      <c r="I507" s="2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</row>
    <row r="508" spans="1:20" s="10" customFormat="1" ht="43.8" customHeight="1" x14ac:dyDescent="0.3">
      <c r="A508" s="119"/>
      <c r="B508" s="5"/>
      <c r="C508" s="120"/>
      <c r="D508" s="121"/>
      <c r="E508" s="122"/>
      <c r="F508" s="122"/>
      <c r="G508" s="16"/>
      <c r="H508" s="3"/>
      <c r="I508" s="2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</row>
    <row r="510" spans="1:20" s="117" customFormat="1" ht="43.8" customHeight="1" x14ac:dyDescent="0.3">
      <c r="A510" s="119"/>
      <c r="B510" s="5"/>
      <c r="C510" s="120"/>
      <c r="D510" s="121"/>
      <c r="E510" s="122"/>
      <c r="F510" s="122"/>
      <c r="G510" s="16"/>
      <c r="H510" s="3"/>
      <c r="I510" s="2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</row>
    <row r="515" spans="1:23" s="117" customFormat="1" ht="43.8" customHeight="1" x14ac:dyDescent="0.3">
      <c r="A515" s="119"/>
      <c r="B515" s="5"/>
      <c r="C515" s="120"/>
      <c r="D515" s="121"/>
      <c r="E515" s="122"/>
      <c r="F515" s="122"/>
      <c r="G515" s="16"/>
      <c r="H515" s="3"/>
      <c r="I515" s="2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</row>
    <row r="517" spans="1:23" s="37" customFormat="1" ht="43.8" customHeight="1" x14ac:dyDescent="0.3">
      <c r="A517" s="119"/>
      <c r="B517" s="5"/>
      <c r="C517" s="120"/>
      <c r="D517" s="121"/>
      <c r="E517" s="122"/>
      <c r="F517" s="122"/>
      <c r="G517" s="16"/>
      <c r="H517" s="3"/>
      <c r="I517" s="2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</row>
    <row r="518" spans="1:23" s="37" customFormat="1" ht="43.8" customHeight="1" x14ac:dyDescent="0.3">
      <c r="A518" s="119"/>
      <c r="B518" s="5"/>
      <c r="C518" s="120"/>
      <c r="D518" s="121"/>
      <c r="E518" s="122"/>
      <c r="F518" s="122"/>
      <c r="G518" s="16"/>
      <c r="H518" s="3"/>
      <c r="I518" s="2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</row>
    <row r="519" spans="1:23" s="45" customFormat="1" ht="43.8" customHeight="1" x14ac:dyDescent="0.3">
      <c r="A519" s="119"/>
      <c r="B519" s="5"/>
      <c r="C519" s="120"/>
      <c r="D519" s="121"/>
      <c r="E519" s="122"/>
      <c r="F519" s="122"/>
      <c r="G519" s="16"/>
      <c r="H519" s="3"/>
      <c r="I519" s="2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W519" s="46" t="e">
        <f>#REF!+#REF!+#REF!+#REF!</f>
        <v>#REF!</v>
      </c>
    </row>
    <row r="520" spans="1:23" s="52" customFormat="1" ht="43.8" customHeight="1" x14ac:dyDescent="0.3">
      <c r="A520" s="119"/>
      <c r="B520" s="5"/>
      <c r="C520" s="120"/>
      <c r="D520" s="121"/>
      <c r="E520" s="122"/>
      <c r="F520" s="122"/>
      <c r="G520" s="16"/>
      <c r="H520" s="3"/>
      <c r="I520" s="2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</row>
    <row r="521" spans="1:23" s="57" customFormat="1" ht="43.8" customHeight="1" x14ac:dyDescent="0.3">
      <c r="A521" s="119"/>
      <c r="B521" s="5"/>
      <c r="C521" s="120"/>
      <c r="D521" s="121"/>
      <c r="E521" s="122"/>
      <c r="F521" s="122"/>
      <c r="G521" s="16"/>
      <c r="H521" s="3"/>
      <c r="I521" s="2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</row>
    <row r="522" spans="1:23" s="57" customFormat="1" ht="43.8" customHeight="1" x14ac:dyDescent="0.3">
      <c r="A522" s="119"/>
      <c r="B522" s="5"/>
      <c r="C522" s="120"/>
      <c r="D522" s="121"/>
      <c r="E522" s="122"/>
      <c r="F522" s="122"/>
      <c r="G522" s="16"/>
      <c r="H522" s="3"/>
      <c r="I522" s="2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</row>
    <row r="523" spans="1:23" s="62" customFormat="1" ht="43.8" customHeight="1" x14ac:dyDescent="0.3">
      <c r="A523" s="119"/>
      <c r="B523" s="5"/>
      <c r="C523" s="120"/>
      <c r="D523" s="121"/>
      <c r="E523" s="122"/>
      <c r="F523" s="122"/>
      <c r="G523" s="16"/>
      <c r="H523" s="3"/>
      <c r="I523" s="2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</row>
    <row r="524" spans="1:23" s="62" customFormat="1" ht="43.8" customHeight="1" x14ac:dyDescent="0.3">
      <c r="A524" s="119"/>
      <c r="B524" s="5"/>
      <c r="C524" s="120"/>
      <c r="D524" s="121"/>
      <c r="E524" s="122"/>
      <c r="F524" s="122"/>
      <c r="G524" s="16"/>
      <c r="H524" s="3"/>
      <c r="I524" s="2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</row>
    <row r="525" spans="1:23" s="62" customFormat="1" ht="43.8" customHeight="1" x14ac:dyDescent="0.3">
      <c r="A525" s="119"/>
      <c r="B525" s="5"/>
      <c r="C525" s="120"/>
      <c r="D525" s="121"/>
      <c r="E525" s="122"/>
      <c r="F525" s="122"/>
      <c r="G525" s="16"/>
      <c r="H525" s="3"/>
      <c r="I525" s="2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</row>
    <row r="526" spans="1:23" s="66" customFormat="1" ht="43.8" customHeight="1" x14ac:dyDescent="0.3">
      <c r="A526" s="119"/>
      <c r="B526" s="5"/>
      <c r="C526" s="120"/>
      <c r="D526" s="121"/>
      <c r="E526" s="122"/>
      <c r="F526" s="122"/>
      <c r="G526" s="16"/>
      <c r="H526" s="3"/>
      <c r="I526" s="2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</row>
    <row r="527" spans="1:23" s="57" customFormat="1" ht="43.8" customHeight="1" x14ac:dyDescent="0.3">
      <c r="A527" s="119"/>
      <c r="B527" s="5"/>
      <c r="C527" s="120"/>
      <c r="D527" s="121"/>
      <c r="E527" s="122"/>
      <c r="F527" s="122"/>
      <c r="G527" s="16"/>
      <c r="H527" s="3"/>
      <c r="I527" s="2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</row>
    <row r="528" spans="1:23" s="73" customFormat="1" ht="43.8" customHeight="1" x14ac:dyDescent="0.3">
      <c r="A528" s="119"/>
      <c r="B528" s="5"/>
      <c r="C528" s="120"/>
      <c r="D528" s="121"/>
      <c r="E528" s="122"/>
      <c r="F528" s="122"/>
      <c r="G528" s="16"/>
      <c r="H528" s="3"/>
      <c r="I528" s="2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</row>
    <row r="529" spans="1:20" s="73" customFormat="1" ht="43.8" customHeight="1" x14ac:dyDescent="0.3">
      <c r="A529" s="119"/>
      <c r="B529" s="5"/>
      <c r="C529" s="120"/>
      <c r="D529" s="121"/>
      <c r="E529" s="122"/>
      <c r="F529" s="122"/>
      <c r="G529" s="16"/>
      <c r="H529" s="3"/>
      <c r="I529" s="2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</row>
    <row r="530" spans="1:20" s="73" customFormat="1" ht="43.8" customHeight="1" x14ac:dyDescent="0.3">
      <c r="A530" s="119"/>
      <c r="B530" s="5"/>
      <c r="C530" s="120"/>
      <c r="D530" s="121"/>
      <c r="E530" s="122"/>
      <c r="F530" s="122"/>
      <c r="G530" s="16"/>
      <c r="H530" s="3"/>
      <c r="I530" s="2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</row>
    <row r="531" spans="1:20" s="73" customFormat="1" ht="43.8" customHeight="1" x14ac:dyDescent="0.3">
      <c r="A531" s="119"/>
      <c r="B531" s="5"/>
      <c r="C531" s="120"/>
      <c r="D531" s="121"/>
      <c r="E531" s="122"/>
      <c r="F531" s="122"/>
      <c r="G531" s="16"/>
      <c r="H531" s="3"/>
      <c r="I531" s="2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</row>
    <row r="532" spans="1:20" s="79" customFormat="1" ht="43.8" customHeight="1" x14ac:dyDescent="0.3">
      <c r="A532" s="119"/>
      <c r="B532" s="5"/>
      <c r="C532" s="120"/>
      <c r="D532" s="121"/>
      <c r="E532" s="122"/>
      <c r="F532" s="122"/>
      <c r="G532" s="16"/>
      <c r="H532" s="3"/>
      <c r="I532" s="2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</row>
    <row r="533" spans="1:20" s="52" customFormat="1" ht="43.8" customHeight="1" x14ac:dyDescent="0.3">
      <c r="A533" s="119"/>
      <c r="B533" s="5"/>
      <c r="C533" s="120"/>
      <c r="D533" s="121"/>
      <c r="E533" s="122"/>
      <c r="F533" s="122"/>
      <c r="G533" s="16"/>
      <c r="H533" s="3"/>
      <c r="I533" s="2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</row>
    <row r="534" spans="1:20" s="52" customFormat="1" ht="43.8" customHeight="1" x14ac:dyDescent="0.3">
      <c r="A534" s="119"/>
      <c r="B534" s="5"/>
      <c r="C534" s="120"/>
      <c r="D534" s="121"/>
      <c r="E534" s="122"/>
      <c r="F534" s="122"/>
      <c r="G534" s="16"/>
      <c r="H534" s="3"/>
      <c r="I534" s="2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</row>
    <row r="535" spans="1:20" s="52" customFormat="1" ht="43.8" customHeight="1" x14ac:dyDescent="0.3">
      <c r="A535" s="119"/>
      <c r="B535" s="5"/>
      <c r="C535" s="120"/>
      <c r="D535" s="121"/>
      <c r="E535" s="122"/>
      <c r="F535" s="122"/>
      <c r="G535" s="16"/>
      <c r="H535" s="3"/>
      <c r="I535" s="2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</row>
    <row r="536" spans="1:20" s="123" customFormat="1" ht="43.8" customHeight="1" x14ac:dyDescent="0.3">
      <c r="A536" s="119"/>
      <c r="B536" s="5"/>
      <c r="C536" s="120"/>
      <c r="D536" s="121"/>
      <c r="E536" s="122"/>
      <c r="F536" s="122"/>
      <c r="G536" s="16"/>
      <c r="H536" s="3"/>
      <c r="I536" s="2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</row>
    <row r="537" spans="1:20" s="45" customFormat="1" ht="43.8" customHeight="1" x14ac:dyDescent="0.3">
      <c r="A537" s="119"/>
      <c r="B537" s="5"/>
      <c r="C537" s="120"/>
      <c r="D537" s="121"/>
      <c r="E537" s="122"/>
      <c r="F537" s="122"/>
      <c r="G537" s="16"/>
      <c r="H537" s="3"/>
      <c r="I537" s="2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</row>
    <row r="538" spans="1:20" s="45" customFormat="1" ht="43.8" customHeight="1" x14ac:dyDescent="0.3">
      <c r="A538" s="119"/>
      <c r="B538" s="5"/>
      <c r="C538" s="120"/>
      <c r="D538" s="121"/>
      <c r="E538" s="122"/>
      <c r="F538" s="122"/>
      <c r="G538" s="16"/>
      <c r="H538" s="3"/>
      <c r="I538" s="2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</row>
    <row r="539" spans="1:20" s="45" customFormat="1" ht="43.8" customHeight="1" x14ac:dyDescent="0.3">
      <c r="A539" s="119"/>
      <c r="B539" s="5"/>
      <c r="C539" s="120"/>
      <c r="D539" s="121"/>
      <c r="E539" s="122"/>
      <c r="F539" s="122"/>
      <c r="G539" s="16"/>
      <c r="H539" s="3"/>
      <c r="I539" s="2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</row>
    <row r="540" spans="1:20" s="45" customFormat="1" ht="43.8" customHeight="1" x14ac:dyDescent="0.3">
      <c r="A540" s="119"/>
      <c r="B540" s="5"/>
      <c r="C540" s="120"/>
      <c r="D540" s="121"/>
      <c r="E540" s="122"/>
      <c r="F540" s="122"/>
      <c r="G540" s="16"/>
      <c r="H540" s="3"/>
      <c r="I540" s="2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</row>
    <row r="541" spans="1:20" s="45" customFormat="1" ht="43.8" customHeight="1" x14ac:dyDescent="0.3">
      <c r="A541" s="119"/>
      <c r="B541" s="5"/>
      <c r="C541" s="120"/>
      <c r="D541" s="121"/>
      <c r="E541" s="122"/>
      <c r="F541" s="122"/>
      <c r="G541" s="16"/>
      <c r="H541" s="3"/>
      <c r="I541" s="2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</row>
    <row r="542" spans="1:20" s="45" customFormat="1" ht="43.8" customHeight="1" x14ac:dyDescent="0.3">
      <c r="A542" s="119"/>
      <c r="B542" s="5"/>
      <c r="C542" s="120"/>
      <c r="D542" s="121"/>
      <c r="E542" s="122"/>
      <c r="F542" s="122"/>
      <c r="G542" s="16"/>
      <c r="H542" s="3"/>
      <c r="I542" s="2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</row>
    <row r="543" spans="1:20" s="45" customFormat="1" ht="43.8" customHeight="1" x14ac:dyDescent="0.3">
      <c r="A543" s="119"/>
      <c r="B543" s="5"/>
      <c r="C543" s="120"/>
      <c r="D543" s="121"/>
      <c r="E543" s="122"/>
      <c r="F543" s="122"/>
      <c r="G543" s="16"/>
      <c r="H543" s="3"/>
      <c r="I543" s="2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</row>
    <row r="547" spans="1:20" s="125" customFormat="1" ht="43.8" customHeight="1" x14ac:dyDescent="0.3">
      <c r="A547" s="119"/>
      <c r="B547" s="5"/>
      <c r="C547" s="120"/>
      <c r="D547" s="121"/>
      <c r="E547" s="122"/>
      <c r="F547" s="122"/>
      <c r="G547" s="16"/>
      <c r="H547" s="3"/>
      <c r="I547" s="2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</row>
    <row r="548" spans="1:20" s="117" customFormat="1" ht="43.8" customHeight="1" x14ac:dyDescent="0.3">
      <c r="A548" s="119"/>
      <c r="B548" s="5"/>
      <c r="C548" s="120"/>
      <c r="D548" s="121"/>
      <c r="E548" s="122"/>
      <c r="F548" s="122"/>
      <c r="G548" s="16"/>
      <c r="H548" s="3"/>
      <c r="I548" s="2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</row>
    <row r="549" spans="1:20" s="117" customFormat="1" ht="43.8" customHeight="1" x14ac:dyDescent="0.3">
      <c r="A549" s="119"/>
      <c r="B549" s="5"/>
      <c r="C549" s="120"/>
      <c r="D549" s="121"/>
      <c r="E549" s="122"/>
      <c r="F549" s="122"/>
      <c r="G549" s="16"/>
      <c r="H549" s="3"/>
      <c r="I549" s="2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</row>
    <row r="563" spans="1:20" s="124" customFormat="1" ht="43.8" customHeight="1" x14ac:dyDescent="0.3">
      <c r="A563" s="119"/>
      <c r="B563" s="5"/>
      <c r="C563" s="120"/>
      <c r="D563" s="121"/>
      <c r="E563" s="122"/>
      <c r="F563" s="122"/>
      <c r="G563" s="16"/>
      <c r="H563" s="3"/>
      <c r="I563" s="2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</row>
    <row r="577" spans="1:20" s="10" customFormat="1" ht="43.8" customHeight="1" x14ac:dyDescent="0.3">
      <c r="A577" s="119"/>
      <c r="B577" s="5"/>
      <c r="C577" s="120"/>
      <c r="D577" s="121"/>
      <c r="E577" s="122"/>
      <c r="F577" s="122"/>
      <c r="G577" s="16"/>
      <c r="H577" s="3"/>
      <c r="I577" s="2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</row>
    <row r="578" spans="1:20" s="10" customFormat="1" ht="43.8" customHeight="1" x14ac:dyDescent="0.3">
      <c r="A578" s="119"/>
      <c r="B578" s="5"/>
      <c r="C578" s="120"/>
      <c r="D578" s="121"/>
      <c r="E578" s="122"/>
      <c r="F578" s="122"/>
      <c r="G578" s="16"/>
      <c r="H578" s="3"/>
      <c r="I578" s="2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</row>
    <row r="579" spans="1:20" s="10" customFormat="1" ht="43.8" customHeight="1" x14ac:dyDescent="0.3">
      <c r="A579" s="119"/>
      <c r="B579" s="5"/>
      <c r="C579" s="120"/>
      <c r="D579" s="121"/>
      <c r="E579" s="122"/>
      <c r="F579" s="122"/>
      <c r="G579" s="16"/>
      <c r="H579" s="3"/>
      <c r="I579" s="2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</row>
    <row r="581" spans="1:20" s="117" customFormat="1" ht="43.8" customHeight="1" x14ac:dyDescent="0.3">
      <c r="A581" s="119"/>
      <c r="B581" s="5"/>
      <c r="C581" s="120"/>
      <c r="D581" s="121"/>
      <c r="E581" s="122"/>
      <c r="F581" s="122"/>
      <c r="G581" s="16"/>
      <c r="H581" s="3"/>
      <c r="I581" s="2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</row>
    <row r="586" spans="1:20" s="117" customFormat="1" ht="43.8" customHeight="1" x14ac:dyDescent="0.3">
      <c r="A586" s="119"/>
      <c r="B586" s="5"/>
      <c r="C586" s="120"/>
      <c r="D586" s="121"/>
      <c r="E586" s="122"/>
      <c r="F586" s="122"/>
      <c r="G586" s="16"/>
      <c r="H586" s="3"/>
      <c r="I586" s="2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</row>
    <row r="588" spans="1:20" s="37" customFormat="1" ht="43.8" customHeight="1" x14ac:dyDescent="0.3">
      <c r="A588" s="119"/>
      <c r="B588" s="5"/>
      <c r="C588" s="120"/>
      <c r="D588" s="121"/>
      <c r="E588" s="122"/>
      <c r="F588" s="122"/>
      <c r="G588" s="16"/>
      <c r="H588" s="3"/>
      <c r="I588" s="2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</row>
    <row r="589" spans="1:20" s="37" customFormat="1" ht="43.8" customHeight="1" x14ac:dyDescent="0.3">
      <c r="A589" s="119"/>
      <c r="B589" s="5"/>
      <c r="C589" s="120"/>
      <c r="D589" s="121"/>
      <c r="E589" s="122"/>
      <c r="F589" s="122"/>
      <c r="G589" s="16"/>
      <c r="H589" s="3"/>
      <c r="I589" s="2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</row>
    <row r="590" spans="1:20" s="45" customFormat="1" ht="43.8" customHeight="1" x14ac:dyDescent="0.3">
      <c r="A590" s="119"/>
      <c r="B590" s="5"/>
      <c r="C590" s="120"/>
      <c r="D590" s="121"/>
      <c r="E590" s="122"/>
      <c r="F590" s="122"/>
      <c r="G590" s="16"/>
      <c r="H590" s="3"/>
      <c r="I590" s="2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</row>
    <row r="591" spans="1:20" s="52" customFormat="1" ht="43.8" customHeight="1" x14ac:dyDescent="0.3">
      <c r="A591" s="119"/>
      <c r="B591" s="5"/>
      <c r="C591" s="120"/>
      <c r="D591" s="121"/>
      <c r="E591" s="122"/>
      <c r="F591" s="122"/>
      <c r="G591" s="16"/>
      <c r="H591" s="3"/>
      <c r="I591" s="2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</row>
    <row r="592" spans="1:20" s="57" customFormat="1" ht="43.8" customHeight="1" x14ac:dyDescent="0.3">
      <c r="A592" s="119"/>
      <c r="B592" s="5"/>
      <c r="C592" s="120"/>
      <c r="D592" s="121"/>
      <c r="E592" s="122"/>
      <c r="F592" s="122"/>
      <c r="G592" s="16"/>
      <c r="H592" s="3"/>
      <c r="I592" s="2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</row>
    <row r="593" spans="1:20" s="57" customFormat="1" ht="43.8" customHeight="1" x14ac:dyDescent="0.3">
      <c r="A593" s="119"/>
      <c r="B593" s="5"/>
      <c r="C593" s="120"/>
      <c r="D593" s="121"/>
      <c r="E593" s="122"/>
      <c r="F593" s="122"/>
      <c r="G593" s="16"/>
      <c r="H593" s="3"/>
      <c r="I593" s="2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</row>
    <row r="594" spans="1:20" s="62" customFormat="1" ht="43.8" customHeight="1" x14ac:dyDescent="0.3">
      <c r="A594" s="119"/>
      <c r="B594" s="5"/>
      <c r="C594" s="120"/>
      <c r="D594" s="121"/>
      <c r="E594" s="122"/>
      <c r="F594" s="122"/>
      <c r="G594" s="16"/>
      <c r="H594" s="3"/>
      <c r="I594" s="2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</row>
    <row r="595" spans="1:20" s="62" customFormat="1" ht="43.8" customHeight="1" x14ac:dyDescent="0.3">
      <c r="A595" s="119"/>
      <c r="B595" s="5"/>
      <c r="C595" s="120"/>
      <c r="D595" s="121"/>
      <c r="E595" s="122"/>
      <c r="F595" s="122"/>
      <c r="G595" s="16"/>
      <c r="H595" s="3"/>
      <c r="I595" s="2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</row>
    <row r="596" spans="1:20" s="62" customFormat="1" ht="43.8" customHeight="1" x14ac:dyDescent="0.3">
      <c r="A596" s="119"/>
      <c r="B596" s="5"/>
      <c r="C596" s="120"/>
      <c r="D596" s="121"/>
      <c r="E596" s="122"/>
      <c r="F596" s="122"/>
      <c r="G596" s="16"/>
      <c r="H596" s="3"/>
      <c r="I596" s="2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</row>
    <row r="597" spans="1:20" s="66" customFormat="1" ht="43.8" customHeight="1" x14ac:dyDescent="0.3">
      <c r="A597" s="119"/>
      <c r="B597" s="5"/>
      <c r="C597" s="120"/>
      <c r="D597" s="121"/>
      <c r="E597" s="122"/>
      <c r="F597" s="122"/>
      <c r="G597" s="16"/>
      <c r="H597" s="3"/>
      <c r="I597" s="2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</row>
    <row r="598" spans="1:20" s="57" customFormat="1" ht="43.8" customHeight="1" x14ac:dyDescent="0.3">
      <c r="A598" s="119"/>
      <c r="B598" s="5"/>
      <c r="C598" s="120"/>
      <c r="D598" s="121"/>
      <c r="E598" s="122"/>
      <c r="F598" s="122"/>
      <c r="G598" s="16"/>
      <c r="H598" s="3"/>
      <c r="I598" s="2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</row>
    <row r="599" spans="1:20" s="73" customFormat="1" ht="43.8" customHeight="1" x14ac:dyDescent="0.3">
      <c r="A599" s="119"/>
      <c r="B599" s="5"/>
      <c r="C599" s="120"/>
      <c r="D599" s="121"/>
      <c r="E599" s="122"/>
      <c r="F599" s="122"/>
      <c r="G599" s="16"/>
      <c r="H599" s="3"/>
      <c r="I599" s="2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</row>
    <row r="600" spans="1:20" s="73" customFormat="1" ht="43.8" customHeight="1" x14ac:dyDescent="0.3">
      <c r="A600" s="119"/>
      <c r="B600" s="5"/>
      <c r="C600" s="120"/>
      <c r="D600" s="121"/>
      <c r="E600" s="122"/>
      <c r="F600" s="122"/>
      <c r="G600" s="16"/>
      <c r="H600" s="3"/>
      <c r="I600" s="2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</row>
    <row r="601" spans="1:20" s="73" customFormat="1" ht="43.8" customHeight="1" x14ac:dyDescent="0.3">
      <c r="A601" s="119"/>
      <c r="B601" s="5"/>
      <c r="C601" s="120"/>
      <c r="D601" s="121"/>
      <c r="E601" s="122"/>
      <c r="F601" s="122"/>
      <c r="G601" s="16"/>
      <c r="H601" s="3"/>
      <c r="I601" s="2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</row>
    <row r="602" spans="1:20" s="73" customFormat="1" ht="43.8" customHeight="1" x14ac:dyDescent="0.3">
      <c r="A602" s="119"/>
      <c r="B602" s="5"/>
      <c r="C602" s="120"/>
      <c r="D602" s="121"/>
      <c r="E602" s="122"/>
      <c r="F602" s="122"/>
      <c r="G602" s="16"/>
      <c r="H602" s="3"/>
      <c r="I602" s="2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</row>
    <row r="603" spans="1:20" s="79" customFormat="1" ht="43.8" customHeight="1" x14ac:dyDescent="0.3">
      <c r="A603" s="119"/>
      <c r="B603" s="5"/>
      <c r="C603" s="120"/>
      <c r="D603" s="121"/>
      <c r="E603" s="122"/>
      <c r="F603" s="122"/>
      <c r="G603" s="16"/>
      <c r="H603" s="3"/>
      <c r="I603" s="2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</row>
    <row r="604" spans="1:20" s="52" customFormat="1" ht="43.8" customHeight="1" x14ac:dyDescent="0.3">
      <c r="A604" s="119"/>
      <c r="B604" s="5"/>
      <c r="C604" s="120"/>
      <c r="D604" s="121"/>
      <c r="E604" s="122"/>
      <c r="F604" s="122"/>
      <c r="G604" s="16"/>
      <c r="H604" s="3"/>
      <c r="I604" s="2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</row>
    <row r="605" spans="1:20" s="52" customFormat="1" ht="43.8" customHeight="1" x14ac:dyDescent="0.3">
      <c r="A605" s="119"/>
      <c r="B605" s="5"/>
      <c r="C605" s="120"/>
      <c r="D605" s="121"/>
      <c r="E605" s="122"/>
      <c r="F605" s="122"/>
      <c r="G605" s="16"/>
      <c r="H605" s="3"/>
      <c r="I605" s="2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</row>
    <row r="606" spans="1:20" s="52" customFormat="1" ht="43.8" customHeight="1" x14ac:dyDescent="0.3">
      <c r="A606" s="119"/>
      <c r="B606" s="5"/>
      <c r="C606" s="120"/>
      <c r="D606" s="121"/>
      <c r="E606" s="122"/>
      <c r="F606" s="122"/>
      <c r="G606" s="16"/>
      <c r="H606" s="3"/>
      <c r="I606" s="2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</row>
    <row r="607" spans="1:20" s="123" customFormat="1" ht="43.8" customHeight="1" x14ac:dyDescent="0.3">
      <c r="A607" s="119"/>
      <c r="B607" s="5"/>
      <c r="C607" s="120"/>
      <c r="D607" s="121"/>
      <c r="E607" s="122"/>
      <c r="F607" s="122"/>
      <c r="G607" s="16"/>
      <c r="H607" s="3"/>
      <c r="I607" s="2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</row>
    <row r="608" spans="1:20" s="45" customFormat="1" ht="43.8" customHeight="1" x14ac:dyDescent="0.3">
      <c r="A608" s="119"/>
      <c r="B608" s="5"/>
      <c r="C608" s="120"/>
      <c r="D608" s="121"/>
      <c r="E608" s="122"/>
      <c r="F608" s="122"/>
      <c r="G608" s="16"/>
      <c r="H608" s="3"/>
      <c r="I608" s="2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</row>
    <row r="609" spans="1:20" s="45" customFormat="1" ht="43.8" customHeight="1" x14ac:dyDescent="0.3">
      <c r="A609" s="119"/>
      <c r="B609" s="5"/>
      <c r="C609" s="120"/>
      <c r="D609" s="121"/>
      <c r="E609" s="122"/>
      <c r="F609" s="122"/>
      <c r="G609" s="16"/>
      <c r="H609" s="3"/>
      <c r="I609" s="2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</row>
    <row r="610" spans="1:20" s="45" customFormat="1" ht="43.8" customHeight="1" x14ac:dyDescent="0.3">
      <c r="A610" s="119"/>
      <c r="B610" s="5"/>
      <c r="C610" s="120"/>
      <c r="D610" s="121"/>
      <c r="E610" s="122"/>
      <c r="F610" s="122"/>
      <c r="G610" s="16"/>
      <c r="H610" s="3"/>
      <c r="I610" s="2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</row>
    <row r="611" spans="1:20" s="45" customFormat="1" ht="43.8" customHeight="1" x14ac:dyDescent="0.3">
      <c r="A611" s="119"/>
      <c r="B611" s="5"/>
      <c r="C611" s="120"/>
      <c r="D611" s="121"/>
      <c r="E611" s="122"/>
      <c r="F611" s="122"/>
      <c r="G611" s="16"/>
      <c r="H611" s="3"/>
      <c r="I611" s="2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</row>
    <row r="612" spans="1:20" s="45" customFormat="1" ht="43.8" customHeight="1" x14ac:dyDescent="0.3">
      <c r="A612" s="119"/>
      <c r="B612" s="5"/>
      <c r="C612" s="120"/>
      <c r="D612" s="121"/>
      <c r="E612" s="122"/>
      <c r="F612" s="122"/>
      <c r="G612" s="16"/>
      <c r="H612" s="3"/>
      <c r="I612" s="2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</row>
    <row r="613" spans="1:20" s="45" customFormat="1" ht="43.8" customHeight="1" x14ac:dyDescent="0.3">
      <c r="A613" s="119"/>
      <c r="B613" s="5"/>
      <c r="C613" s="120"/>
      <c r="D613" s="121"/>
      <c r="E613" s="122"/>
      <c r="F613" s="122"/>
      <c r="G613" s="16"/>
      <c r="H613" s="3"/>
      <c r="I613" s="2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</row>
    <row r="617" spans="1:20" s="125" customFormat="1" ht="43.8" customHeight="1" x14ac:dyDescent="0.3">
      <c r="A617" s="119"/>
      <c r="B617" s="5"/>
      <c r="C617" s="120"/>
      <c r="D617" s="121"/>
      <c r="E617" s="122"/>
      <c r="F617" s="122"/>
      <c r="G617" s="16"/>
      <c r="H617" s="3"/>
      <c r="I617" s="2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</row>
    <row r="623" spans="1:20" s="117" customFormat="1" ht="43.8" customHeight="1" x14ac:dyDescent="0.3">
      <c r="A623" s="119"/>
      <c r="B623" s="5"/>
      <c r="C623" s="120"/>
      <c r="D623" s="121"/>
      <c r="E623" s="122"/>
      <c r="F623" s="122"/>
      <c r="G623" s="16"/>
      <c r="H623" s="3"/>
      <c r="I623" s="2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</row>
    <row r="625" spans="1:20" s="37" customFormat="1" ht="43.8" customHeight="1" x14ac:dyDescent="0.3">
      <c r="A625" s="119"/>
      <c r="B625" s="5"/>
      <c r="C625" s="120"/>
      <c r="D625" s="121"/>
      <c r="E625" s="122"/>
      <c r="F625" s="122"/>
      <c r="G625" s="16"/>
      <c r="H625" s="3"/>
      <c r="I625" s="2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</row>
    <row r="626" spans="1:20" s="37" customFormat="1" ht="43.8" customHeight="1" x14ac:dyDescent="0.3">
      <c r="A626" s="119"/>
      <c r="B626" s="5"/>
      <c r="C626" s="120"/>
      <c r="D626" s="121"/>
      <c r="E626" s="122"/>
      <c r="F626" s="122"/>
      <c r="G626" s="16"/>
      <c r="H626" s="3"/>
      <c r="I626" s="2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</row>
    <row r="627" spans="1:20" s="45" customFormat="1" ht="43.8" customHeight="1" x14ac:dyDescent="0.3">
      <c r="A627" s="119"/>
      <c r="B627" s="5"/>
      <c r="C627" s="120"/>
      <c r="D627" s="121"/>
      <c r="E627" s="122"/>
      <c r="F627" s="122"/>
      <c r="G627" s="16"/>
      <c r="H627" s="3"/>
      <c r="I627" s="2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</row>
    <row r="628" spans="1:20" s="52" customFormat="1" ht="43.8" customHeight="1" x14ac:dyDescent="0.3">
      <c r="A628" s="119"/>
      <c r="B628" s="5"/>
      <c r="C628" s="120"/>
      <c r="D628" s="121"/>
      <c r="E628" s="122"/>
      <c r="F628" s="122"/>
      <c r="G628" s="16"/>
      <c r="H628" s="3"/>
      <c r="I628" s="2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</row>
    <row r="629" spans="1:20" s="57" customFormat="1" ht="43.8" customHeight="1" x14ac:dyDescent="0.3">
      <c r="A629" s="119"/>
      <c r="B629" s="5"/>
      <c r="C629" s="120"/>
      <c r="D629" s="121"/>
      <c r="E629" s="122"/>
      <c r="F629" s="122"/>
      <c r="G629" s="16"/>
      <c r="H629" s="3"/>
      <c r="I629" s="2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</row>
    <row r="630" spans="1:20" s="57" customFormat="1" ht="43.8" customHeight="1" x14ac:dyDescent="0.3">
      <c r="A630" s="119"/>
      <c r="B630" s="5"/>
      <c r="C630" s="120"/>
      <c r="D630" s="121"/>
      <c r="E630" s="122"/>
      <c r="F630" s="122"/>
      <c r="G630" s="16"/>
      <c r="H630" s="3"/>
      <c r="I630" s="2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</row>
    <row r="631" spans="1:20" s="62" customFormat="1" ht="43.8" customHeight="1" x14ac:dyDescent="0.3">
      <c r="A631" s="119"/>
      <c r="B631" s="5"/>
      <c r="C631" s="120"/>
      <c r="D631" s="121"/>
      <c r="E631" s="122"/>
      <c r="F631" s="122"/>
      <c r="G631" s="16"/>
      <c r="H631" s="3"/>
      <c r="I631" s="2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</row>
    <row r="632" spans="1:20" s="62" customFormat="1" ht="43.8" customHeight="1" x14ac:dyDescent="0.3">
      <c r="A632" s="119"/>
      <c r="B632" s="5"/>
      <c r="C632" s="120"/>
      <c r="D632" s="121"/>
      <c r="E632" s="122"/>
      <c r="F632" s="122"/>
      <c r="G632" s="16"/>
      <c r="H632" s="3"/>
      <c r="I632" s="2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</row>
    <row r="633" spans="1:20" s="62" customFormat="1" ht="43.8" customHeight="1" x14ac:dyDescent="0.3">
      <c r="A633" s="119"/>
      <c r="B633" s="5"/>
      <c r="C633" s="120"/>
      <c r="D633" s="121"/>
      <c r="E633" s="122"/>
      <c r="F633" s="122"/>
      <c r="G633" s="16"/>
      <c r="H633" s="3"/>
      <c r="I633" s="2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</row>
    <row r="634" spans="1:20" s="66" customFormat="1" ht="43.8" customHeight="1" x14ac:dyDescent="0.3">
      <c r="A634" s="119"/>
      <c r="B634" s="5"/>
      <c r="C634" s="120"/>
      <c r="D634" s="121"/>
      <c r="E634" s="122"/>
      <c r="F634" s="122"/>
      <c r="G634" s="16"/>
      <c r="H634" s="3"/>
      <c r="I634" s="2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</row>
    <row r="635" spans="1:20" s="57" customFormat="1" ht="43.8" customHeight="1" x14ac:dyDescent="0.3">
      <c r="A635" s="119"/>
      <c r="B635" s="5"/>
      <c r="C635" s="120"/>
      <c r="D635" s="121"/>
      <c r="E635" s="122"/>
      <c r="F635" s="122"/>
      <c r="G635" s="16"/>
      <c r="H635" s="3"/>
      <c r="I635" s="2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</row>
    <row r="636" spans="1:20" s="73" customFormat="1" ht="43.8" customHeight="1" x14ac:dyDescent="0.3">
      <c r="A636" s="119"/>
      <c r="B636" s="5"/>
      <c r="C636" s="120"/>
      <c r="D636" s="121"/>
      <c r="E636" s="122"/>
      <c r="F636" s="122"/>
      <c r="G636" s="16"/>
      <c r="H636" s="3"/>
      <c r="I636" s="2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</row>
    <row r="637" spans="1:20" s="73" customFormat="1" ht="43.8" customHeight="1" x14ac:dyDescent="0.3">
      <c r="A637" s="119"/>
      <c r="B637" s="5"/>
      <c r="C637" s="120"/>
      <c r="D637" s="121"/>
      <c r="E637" s="122"/>
      <c r="F637" s="122"/>
      <c r="G637" s="16"/>
      <c r="H637" s="3"/>
      <c r="I637" s="2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</row>
    <row r="638" spans="1:20" s="73" customFormat="1" ht="43.8" customHeight="1" x14ac:dyDescent="0.3">
      <c r="A638" s="119"/>
      <c r="B638" s="5"/>
      <c r="C638" s="120"/>
      <c r="D638" s="121"/>
      <c r="E638" s="122"/>
      <c r="F638" s="122"/>
      <c r="G638" s="16"/>
      <c r="H638" s="3"/>
      <c r="I638" s="2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</row>
    <row r="639" spans="1:20" s="73" customFormat="1" ht="43.8" customHeight="1" x14ac:dyDescent="0.3">
      <c r="A639" s="119"/>
      <c r="B639" s="5"/>
      <c r="C639" s="120"/>
      <c r="D639" s="121"/>
      <c r="E639" s="122"/>
      <c r="F639" s="122"/>
      <c r="G639" s="16"/>
      <c r="H639" s="3"/>
      <c r="I639" s="2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</row>
    <row r="640" spans="1:20" s="79" customFormat="1" ht="43.8" customHeight="1" x14ac:dyDescent="0.3">
      <c r="A640" s="119"/>
      <c r="B640" s="5"/>
      <c r="C640" s="120"/>
      <c r="D640" s="121"/>
      <c r="E640" s="122"/>
      <c r="F640" s="122"/>
      <c r="G640" s="16"/>
      <c r="H640" s="3"/>
      <c r="I640" s="2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</row>
    <row r="641" spans="1:20" s="52" customFormat="1" ht="43.8" customHeight="1" x14ac:dyDescent="0.3">
      <c r="A641" s="119"/>
      <c r="B641" s="5"/>
      <c r="C641" s="120"/>
      <c r="D641" s="121"/>
      <c r="E641" s="122"/>
      <c r="F641" s="122"/>
      <c r="G641" s="16"/>
      <c r="H641" s="3"/>
      <c r="I641" s="2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</row>
    <row r="642" spans="1:20" s="123" customFormat="1" ht="43.8" customHeight="1" x14ac:dyDescent="0.3">
      <c r="A642" s="119"/>
      <c r="B642" s="5"/>
      <c r="C642" s="120"/>
      <c r="D642" s="121"/>
      <c r="E642" s="122"/>
      <c r="F642" s="122"/>
      <c r="G642" s="16"/>
      <c r="H642" s="3"/>
      <c r="I642" s="2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</row>
    <row r="643" spans="1:20" s="45" customFormat="1" ht="43.8" customHeight="1" x14ac:dyDescent="0.3">
      <c r="A643" s="119"/>
      <c r="B643" s="5"/>
      <c r="C643" s="120"/>
      <c r="D643" s="121"/>
      <c r="E643" s="122"/>
      <c r="F643" s="122"/>
      <c r="G643" s="16"/>
      <c r="H643" s="3"/>
      <c r="I643" s="2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</row>
    <row r="644" spans="1:20" s="45" customFormat="1" ht="43.8" customHeight="1" x14ac:dyDescent="0.3">
      <c r="A644" s="119"/>
      <c r="B644" s="5"/>
      <c r="C644" s="120"/>
      <c r="D644" s="121"/>
      <c r="E644" s="122"/>
      <c r="F644" s="122"/>
      <c r="G644" s="16"/>
      <c r="H644" s="3"/>
      <c r="I644" s="2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</row>
    <row r="645" spans="1:20" s="45" customFormat="1" ht="43.8" customHeight="1" x14ac:dyDescent="0.3">
      <c r="A645" s="119"/>
      <c r="B645" s="5"/>
      <c r="C645" s="120"/>
      <c r="D645" s="121"/>
      <c r="E645" s="122"/>
      <c r="F645" s="122"/>
      <c r="G645" s="16"/>
      <c r="H645" s="3"/>
      <c r="I645" s="2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</row>
    <row r="646" spans="1:20" s="45" customFormat="1" ht="43.8" customHeight="1" x14ac:dyDescent="0.3">
      <c r="A646" s="119"/>
      <c r="B646" s="5"/>
      <c r="C646" s="120"/>
      <c r="D646" s="121"/>
      <c r="E646" s="122"/>
      <c r="F646" s="122"/>
      <c r="G646" s="16"/>
      <c r="H646" s="3"/>
      <c r="I646" s="2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</row>
    <row r="649" spans="1:20" s="125" customFormat="1" ht="43.8" customHeight="1" x14ac:dyDescent="0.3">
      <c r="A649" s="119"/>
      <c r="B649" s="5"/>
      <c r="C649" s="120"/>
      <c r="D649" s="121"/>
      <c r="E649" s="122"/>
      <c r="F649" s="122"/>
      <c r="G649" s="16"/>
      <c r="H649" s="3"/>
      <c r="I649" s="2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</row>
    <row r="653" spans="1:20" s="10" customFormat="1" ht="43.8" customHeight="1" x14ac:dyDescent="0.3">
      <c r="A653" s="119"/>
      <c r="B653" s="5"/>
      <c r="C653" s="120"/>
      <c r="D653" s="121"/>
      <c r="E653" s="122"/>
      <c r="F653" s="122"/>
      <c r="G653" s="16"/>
      <c r="H653" s="3"/>
      <c r="I653" s="2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</row>
    <row r="654" spans="1:20" s="10" customFormat="1" ht="43.8" customHeight="1" x14ac:dyDescent="0.3">
      <c r="A654" s="119"/>
      <c r="B654" s="5"/>
      <c r="C654" s="120"/>
      <c r="D654" s="121"/>
      <c r="E654" s="122"/>
      <c r="F654" s="122"/>
      <c r="G654" s="16"/>
      <c r="H654" s="3"/>
      <c r="I654" s="2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</row>
    <row r="655" spans="1:20" s="10" customFormat="1" ht="43.8" customHeight="1" x14ac:dyDescent="0.3">
      <c r="A655" s="119"/>
      <c r="B655" s="5"/>
      <c r="C655" s="120"/>
      <c r="D655" s="121"/>
      <c r="E655" s="122"/>
      <c r="F655" s="122"/>
      <c r="G655" s="16"/>
      <c r="H655" s="3"/>
      <c r="I655" s="2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</row>
    <row r="657" spans="1:20" s="117" customFormat="1" ht="43.8" customHeight="1" x14ac:dyDescent="0.3">
      <c r="A657" s="119"/>
      <c r="B657" s="5"/>
      <c r="C657" s="120"/>
      <c r="D657" s="121"/>
      <c r="E657" s="122"/>
      <c r="F657" s="122"/>
      <c r="G657" s="16"/>
      <c r="H657" s="3"/>
      <c r="I657" s="2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</row>
    <row r="662" spans="1:20" s="117" customFormat="1" ht="43.8" customHeight="1" x14ac:dyDescent="0.3">
      <c r="A662" s="119"/>
      <c r="B662" s="5"/>
      <c r="C662" s="120"/>
      <c r="D662" s="121"/>
      <c r="E662" s="122"/>
      <c r="F662" s="122"/>
      <c r="G662" s="16"/>
      <c r="H662" s="3"/>
      <c r="I662" s="2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</row>
    <row r="664" spans="1:20" s="37" customFormat="1" ht="43.8" customHeight="1" x14ac:dyDescent="0.3">
      <c r="A664" s="119"/>
      <c r="B664" s="5"/>
      <c r="C664" s="120"/>
      <c r="D664" s="121"/>
      <c r="E664" s="122"/>
      <c r="F664" s="122"/>
      <c r="G664" s="16"/>
      <c r="H664" s="3"/>
      <c r="I664" s="2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</row>
    <row r="665" spans="1:20" s="37" customFormat="1" ht="43.8" customHeight="1" x14ac:dyDescent="0.3">
      <c r="A665" s="119"/>
      <c r="B665" s="5"/>
      <c r="C665" s="120"/>
      <c r="D665" s="121"/>
      <c r="E665" s="122"/>
      <c r="F665" s="122"/>
      <c r="G665" s="16"/>
      <c r="H665" s="3"/>
      <c r="I665" s="2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</row>
    <row r="666" spans="1:20" s="45" customFormat="1" ht="43.8" customHeight="1" x14ac:dyDescent="0.3">
      <c r="A666" s="119"/>
      <c r="B666" s="5"/>
      <c r="C666" s="120"/>
      <c r="D666" s="121"/>
      <c r="E666" s="122"/>
      <c r="F666" s="122"/>
      <c r="G666" s="16"/>
      <c r="H666" s="3"/>
      <c r="I666" s="2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</row>
    <row r="667" spans="1:20" s="52" customFormat="1" ht="43.8" customHeight="1" x14ac:dyDescent="0.3">
      <c r="A667" s="119"/>
      <c r="B667" s="5"/>
      <c r="C667" s="120"/>
      <c r="D667" s="121"/>
      <c r="E667" s="122"/>
      <c r="F667" s="122"/>
      <c r="G667" s="16"/>
      <c r="H667" s="3"/>
      <c r="I667" s="2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</row>
    <row r="668" spans="1:20" s="57" customFormat="1" ht="43.8" customHeight="1" x14ac:dyDescent="0.3">
      <c r="A668" s="119"/>
      <c r="B668" s="5"/>
      <c r="C668" s="120"/>
      <c r="D668" s="121"/>
      <c r="E668" s="122"/>
      <c r="F668" s="122"/>
      <c r="G668" s="16"/>
      <c r="H668" s="3"/>
      <c r="I668" s="2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</row>
    <row r="669" spans="1:20" s="57" customFormat="1" ht="43.8" customHeight="1" x14ac:dyDescent="0.3">
      <c r="A669" s="119"/>
      <c r="B669" s="5"/>
      <c r="C669" s="120"/>
      <c r="D669" s="121"/>
      <c r="E669" s="122"/>
      <c r="F669" s="122"/>
      <c r="G669" s="16"/>
      <c r="H669" s="3"/>
      <c r="I669" s="2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</row>
    <row r="670" spans="1:20" s="62" customFormat="1" ht="43.8" customHeight="1" x14ac:dyDescent="0.3">
      <c r="A670" s="119"/>
      <c r="B670" s="5"/>
      <c r="C670" s="120"/>
      <c r="D670" s="121"/>
      <c r="E670" s="122"/>
      <c r="F670" s="122"/>
      <c r="G670" s="16"/>
      <c r="H670" s="3"/>
      <c r="I670" s="2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</row>
    <row r="671" spans="1:20" s="62" customFormat="1" ht="43.8" customHeight="1" x14ac:dyDescent="0.3">
      <c r="A671" s="119"/>
      <c r="B671" s="5"/>
      <c r="C671" s="120"/>
      <c r="D671" s="121"/>
      <c r="E671" s="122"/>
      <c r="F671" s="122"/>
      <c r="G671" s="16"/>
      <c r="H671" s="3"/>
      <c r="I671" s="2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</row>
    <row r="672" spans="1:20" s="62" customFormat="1" ht="43.8" customHeight="1" x14ac:dyDescent="0.3">
      <c r="A672" s="119"/>
      <c r="B672" s="5"/>
      <c r="C672" s="120"/>
      <c r="D672" s="121"/>
      <c r="E672" s="122"/>
      <c r="F672" s="122"/>
      <c r="G672" s="16"/>
      <c r="H672" s="3"/>
      <c r="I672" s="2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</row>
    <row r="673" spans="1:20" s="66" customFormat="1" ht="43.8" customHeight="1" x14ac:dyDescent="0.3">
      <c r="A673" s="119"/>
      <c r="B673" s="5"/>
      <c r="C673" s="120"/>
      <c r="D673" s="121"/>
      <c r="E673" s="122"/>
      <c r="F673" s="122"/>
      <c r="G673" s="16"/>
      <c r="H673" s="3"/>
      <c r="I673" s="2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</row>
    <row r="674" spans="1:20" s="57" customFormat="1" ht="43.8" customHeight="1" x14ac:dyDescent="0.3">
      <c r="A674" s="119"/>
      <c r="B674" s="5"/>
      <c r="C674" s="120"/>
      <c r="D674" s="121"/>
      <c r="E674" s="122"/>
      <c r="F674" s="122"/>
      <c r="G674" s="16"/>
      <c r="H674" s="3"/>
      <c r="I674" s="2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</row>
    <row r="675" spans="1:20" s="73" customFormat="1" ht="43.8" customHeight="1" x14ac:dyDescent="0.3">
      <c r="A675" s="119"/>
      <c r="B675" s="5"/>
      <c r="C675" s="120"/>
      <c r="D675" s="121"/>
      <c r="E675" s="122"/>
      <c r="F675" s="122"/>
      <c r="G675" s="16"/>
      <c r="H675" s="3"/>
      <c r="I675" s="2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</row>
    <row r="676" spans="1:20" s="73" customFormat="1" ht="43.8" customHeight="1" x14ac:dyDescent="0.3">
      <c r="A676" s="119"/>
      <c r="B676" s="5"/>
      <c r="C676" s="120"/>
      <c r="D676" s="121"/>
      <c r="E676" s="122"/>
      <c r="F676" s="122"/>
      <c r="G676" s="16"/>
      <c r="H676" s="3"/>
      <c r="I676" s="2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</row>
    <row r="677" spans="1:20" s="73" customFormat="1" ht="43.8" customHeight="1" x14ac:dyDescent="0.3">
      <c r="A677" s="119"/>
      <c r="B677" s="5"/>
      <c r="C677" s="120"/>
      <c r="D677" s="121"/>
      <c r="E677" s="122"/>
      <c r="F677" s="122"/>
      <c r="G677" s="16"/>
      <c r="H677" s="3"/>
      <c r="I677" s="2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</row>
    <row r="678" spans="1:20" s="73" customFormat="1" ht="43.8" customHeight="1" x14ac:dyDescent="0.3">
      <c r="A678" s="119"/>
      <c r="B678" s="5"/>
      <c r="C678" s="120"/>
      <c r="D678" s="121"/>
      <c r="E678" s="122"/>
      <c r="F678" s="122"/>
      <c r="G678" s="16"/>
      <c r="H678" s="3"/>
      <c r="I678" s="2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</row>
    <row r="679" spans="1:20" s="79" customFormat="1" ht="43.8" customHeight="1" x14ac:dyDescent="0.3">
      <c r="A679" s="119"/>
      <c r="B679" s="5"/>
      <c r="C679" s="120"/>
      <c r="D679" s="121"/>
      <c r="E679" s="122"/>
      <c r="F679" s="122"/>
      <c r="G679" s="16"/>
      <c r="H679" s="3"/>
      <c r="I679" s="2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</row>
    <row r="680" spans="1:20" s="52" customFormat="1" ht="43.8" customHeight="1" x14ac:dyDescent="0.3">
      <c r="A680" s="119"/>
      <c r="B680" s="5"/>
      <c r="C680" s="120"/>
      <c r="D680" s="121"/>
      <c r="E680" s="122"/>
      <c r="F680" s="122"/>
      <c r="G680" s="16"/>
      <c r="H680" s="3"/>
      <c r="I680" s="2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</row>
    <row r="681" spans="1:20" s="52" customFormat="1" ht="43.8" customHeight="1" x14ac:dyDescent="0.3">
      <c r="A681" s="119"/>
      <c r="B681" s="5"/>
      <c r="C681" s="120"/>
      <c r="D681" s="121"/>
      <c r="E681" s="122"/>
      <c r="F681" s="122"/>
      <c r="G681" s="16"/>
      <c r="H681" s="3"/>
      <c r="I681" s="2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</row>
    <row r="682" spans="1:20" s="52" customFormat="1" ht="43.8" customHeight="1" x14ac:dyDescent="0.3">
      <c r="A682" s="119"/>
      <c r="B682" s="5"/>
      <c r="C682" s="120"/>
      <c r="D682" s="121"/>
      <c r="E682" s="122"/>
      <c r="F682" s="122"/>
      <c r="G682" s="16"/>
      <c r="H682" s="3"/>
      <c r="I682" s="2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</row>
    <row r="683" spans="1:20" s="123" customFormat="1" ht="43.8" customHeight="1" x14ac:dyDescent="0.3">
      <c r="A683" s="119"/>
      <c r="B683" s="5"/>
      <c r="C683" s="120"/>
      <c r="D683" s="121"/>
      <c r="E683" s="122"/>
      <c r="F683" s="122"/>
      <c r="G683" s="16"/>
      <c r="H683" s="3"/>
      <c r="I683" s="2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</row>
    <row r="684" spans="1:20" s="45" customFormat="1" ht="43.8" customHeight="1" x14ac:dyDescent="0.3">
      <c r="A684" s="119"/>
      <c r="B684" s="5"/>
      <c r="C684" s="120"/>
      <c r="D684" s="121"/>
      <c r="E684" s="122"/>
      <c r="F684" s="122"/>
      <c r="G684" s="16"/>
      <c r="H684" s="3"/>
      <c r="I684" s="2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</row>
    <row r="685" spans="1:20" s="45" customFormat="1" ht="43.8" customHeight="1" x14ac:dyDescent="0.3">
      <c r="A685" s="119"/>
      <c r="B685" s="5"/>
      <c r="C685" s="120"/>
      <c r="D685" s="121"/>
      <c r="E685" s="122"/>
      <c r="F685" s="122"/>
      <c r="G685" s="16"/>
      <c r="H685" s="3"/>
      <c r="I685" s="2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</row>
    <row r="686" spans="1:20" s="45" customFormat="1" ht="43.8" customHeight="1" x14ac:dyDescent="0.3">
      <c r="A686" s="119"/>
      <c r="B686" s="5"/>
      <c r="C686" s="120"/>
      <c r="D686" s="121"/>
      <c r="E686" s="122"/>
      <c r="F686" s="122"/>
      <c r="G686" s="16"/>
      <c r="H686" s="3"/>
      <c r="I686" s="2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</row>
    <row r="687" spans="1:20" s="45" customFormat="1" ht="43.8" customHeight="1" x14ac:dyDescent="0.3">
      <c r="A687" s="119"/>
      <c r="B687" s="5"/>
      <c r="C687" s="120"/>
      <c r="D687" s="121"/>
      <c r="E687" s="122"/>
      <c r="F687" s="122"/>
      <c r="G687" s="16"/>
      <c r="H687" s="3"/>
      <c r="I687" s="2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</row>
    <row r="688" spans="1:20" s="45" customFormat="1" ht="43.8" customHeight="1" x14ac:dyDescent="0.3">
      <c r="A688" s="119"/>
      <c r="B688" s="5"/>
      <c r="C688" s="120"/>
      <c r="D688" s="121"/>
      <c r="E688" s="122"/>
      <c r="F688" s="122"/>
      <c r="G688" s="16"/>
      <c r="H688" s="3"/>
      <c r="I688" s="2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</row>
    <row r="689" spans="1:20" s="45" customFormat="1" ht="43.8" customHeight="1" x14ac:dyDescent="0.3">
      <c r="A689" s="119"/>
      <c r="B689" s="5"/>
      <c r="C689" s="120"/>
      <c r="D689" s="121"/>
      <c r="E689" s="122"/>
      <c r="F689" s="122"/>
      <c r="G689" s="16"/>
      <c r="H689" s="3"/>
      <c r="I689" s="2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</row>
    <row r="693" spans="1:20" s="125" customFormat="1" ht="43.8" customHeight="1" x14ac:dyDescent="0.3">
      <c r="A693" s="119"/>
      <c r="B693" s="5"/>
      <c r="C693" s="120"/>
      <c r="D693" s="121"/>
      <c r="E693" s="122"/>
      <c r="F693" s="122"/>
      <c r="G693" s="16"/>
      <c r="H693" s="3"/>
      <c r="I693" s="2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</row>
  </sheetData>
  <mergeCells count="40">
    <mergeCell ref="C11:E11"/>
    <mergeCell ref="F11:G11"/>
    <mergeCell ref="C8:E8"/>
    <mergeCell ref="F8:G8"/>
    <mergeCell ref="C9:E9"/>
    <mergeCell ref="F9:G9"/>
    <mergeCell ref="C10:E10"/>
    <mergeCell ref="F10:G10"/>
    <mergeCell ref="A1:G1"/>
    <mergeCell ref="A2:G2"/>
    <mergeCell ref="A3:H3"/>
    <mergeCell ref="A6:H6"/>
    <mergeCell ref="C7:E7"/>
    <mergeCell ref="F7:G7"/>
    <mergeCell ref="C12:E12"/>
    <mergeCell ref="F12:G12"/>
    <mergeCell ref="C13:E13"/>
    <mergeCell ref="F13:G13"/>
    <mergeCell ref="D20:E20"/>
    <mergeCell ref="F20:G20"/>
    <mergeCell ref="C14:E14"/>
    <mergeCell ref="F14:G14"/>
    <mergeCell ref="C15:E15"/>
    <mergeCell ref="F15:G15"/>
    <mergeCell ref="C16:E16"/>
    <mergeCell ref="F16:G16"/>
    <mergeCell ref="C17:E17"/>
    <mergeCell ref="F17:G17"/>
    <mergeCell ref="C18:E18"/>
    <mergeCell ref="F18:G18"/>
    <mergeCell ref="A19:G19"/>
    <mergeCell ref="A61:G61"/>
    <mergeCell ref="A21:H21"/>
    <mergeCell ref="A49:H49"/>
    <mergeCell ref="A56:H56"/>
    <mergeCell ref="A57:H57"/>
    <mergeCell ref="A58:F58"/>
    <mergeCell ref="A55:H55"/>
    <mergeCell ref="A59:B59"/>
    <mergeCell ref="A60:B60"/>
  </mergeCells>
  <pageMargins left="0.19685039370078741" right="0.19685039370078741" top="0" bottom="0" header="0.31496062992125984" footer="0.31496062992125984"/>
  <pageSetup paperSize="9" scale="76" orientation="portrait" r:id="rId1"/>
  <rowBreaks count="2" manualBreakCount="2">
    <brk id="36" max="7" man="1"/>
    <brk id="299" max="14" man="1"/>
  </rowBreaks>
  <colBreaks count="1" manualBreakCount="1">
    <brk id="10" max="200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 отчет 2019</vt:lpstr>
      <vt:lpstr>Лист1</vt:lpstr>
      <vt:lpstr>' отчет 2019'!Область_печати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2020-03-19T05:37:48Z</dcterms:modified>
</cp:coreProperties>
</file>